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2"/>
  </bookViews>
  <sheets>
    <sheet name="Telocvičňa" sheetId="1" r:id="rId1"/>
    <sheet name="Pavilón č. 3" sheetId="2" r:id="rId2"/>
    <sheet name="Sumár" sheetId="3" r:id="rId3"/>
  </sheets>
  <definedNames/>
  <calcPr fullCalcOnLoad="1"/>
</workbook>
</file>

<file path=xl/sharedStrings.xml><?xml version="1.0" encoding="utf-8"?>
<sst xmlns="http://schemas.openxmlformats.org/spreadsheetml/2006/main" count="585" uniqueCount="226">
  <si>
    <t>p.č</t>
  </si>
  <si>
    <t>Názov</t>
  </si>
  <si>
    <t>ks</t>
  </si>
  <si>
    <t>m</t>
  </si>
  <si>
    <t>Montáž radiátorov</t>
  </si>
  <si>
    <t>3.</t>
  </si>
  <si>
    <t>4.</t>
  </si>
  <si>
    <t>6.</t>
  </si>
  <si>
    <t>15.</t>
  </si>
  <si>
    <t>17.</t>
  </si>
  <si>
    <t>25.</t>
  </si>
  <si>
    <t>26.</t>
  </si>
  <si>
    <t>27.</t>
  </si>
  <si>
    <t>cel.</t>
  </si>
  <si>
    <t>2.</t>
  </si>
  <si>
    <t>5.</t>
  </si>
  <si>
    <t>7.</t>
  </si>
  <si>
    <t>8.</t>
  </si>
  <si>
    <t>9.</t>
  </si>
  <si>
    <t>10.</t>
  </si>
  <si>
    <t>11.</t>
  </si>
  <si>
    <t>12.</t>
  </si>
  <si>
    <t>13.</t>
  </si>
  <si>
    <t>14.</t>
  </si>
  <si>
    <t>16.</t>
  </si>
  <si>
    <t>18.</t>
  </si>
  <si>
    <t>19.</t>
  </si>
  <si>
    <t>20.</t>
  </si>
  <si>
    <t>21.</t>
  </si>
  <si>
    <t>22.</t>
  </si>
  <si>
    <t>23.</t>
  </si>
  <si>
    <t>24.</t>
  </si>
  <si>
    <t>28.</t>
  </si>
  <si>
    <t>29.</t>
  </si>
  <si>
    <t>1.</t>
  </si>
  <si>
    <t>Vypúšťací ventil</t>
  </si>
  <si>
    <t>T-kus uhlíková oceľ 22-18-22</t>
  </si>
  <si>
    <t>Ventil radiátorový</t>
  </si>
  <si>
    <t>Konzola radiátorová</t>
  </si>
  <si>
    <t>Zátka radiátorová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</si>
  <si>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</si>
  <si>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</si>
  <si>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</si>
  <si>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</si>
  <si>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</si>
  <si>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</si>
  <si>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</si>
  <si>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</si>
  <si>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</si>
  <si>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</si>
  <si>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PRÁCE - DEMONTÁŽ</t>
  </si>
  <si>
    <t>Vypustenie topného systému</t>
  </si>
  <si>
    <t>Demontáž rozvádzača</t>
  </si>
  <si>
    <t>Demontáž potrubia DN 50</t>
  </si>
  <si>
    <t>Demontáž potrubia DN 40</t>
  </si>
  <si>
    <t>Demontáž potrubia DN 32</t>
  </si>
  <si>
    <t>Demontáž potrubia DN 25</t>
  </si>
  <si>
    <t>Demontáž potrubia DN 20</t>
  </si>
  <si>
    <t>Demontáž potrubia DN 15</t>
  </si>
  <si>
    <t>Demontáž radiátorov 30 článkové</t>
  </si>
  <si>
    <t>Demontáž radiátorov 20 článkové</t>
  </si>
  <si>
    <t>Demontáž radiátorov 10 článkové</t>
  </si>
  <si>
    <t>Presun materiálu do vzdialenosti 50m</t>
  </si>
  <si>
    <t>Presun materiálu do vzdialenosti 100m</t>
  </si>
  <si>
    <t>Sekanie muriva do hrúbky 100mm</t>
  </si>
  <si>
    <t>Sekanie betónu hrúbky nad 100mm</t>
  </si>
  <si>
    <t>Sekanie otvorov v stenách</t>
  </si>
  <si>
    <t>Sekanie otvorov v betóne</t>
  </si>
  <si>
    <t>Odvoz sute na skládku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</si>
  <si>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</si>
  <si>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</si>
  <si>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</si>
  <si>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</si>
  <si>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</si>
  <si>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</si>
  <si>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</si>
  <si>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</si>
  <si>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</si>
  <si>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</si>
  <si>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</si>
  <si>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</si>
  <si>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</si>
  <si>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</si>
  <si>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</si>
  <si>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</si>
  <si>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</si>
  <si>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</si>
  <si>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</si>
  <si>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PRÁCE - MONTÁŽ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</si>
  <si>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</si>
  <si>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</si>
  <si>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</si>
  <si>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</si>
  <si>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</si>
  <si>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</si>
  <si>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</si>
  <si>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</si>
  <si>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</si>
  <si>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</si>
  <si>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</si>
  <si>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</si>
  <si>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</si>
  <si>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</si>
  <si>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</si>
  <si>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</si>
  <si>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</si>
  <si>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</si>
  <si>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</si>
  <si>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Prípravné práce na montáž</t>
  </si>
  <si>
    <t>Vysprávky pod radiátor</t>
  </si>
  <si>
    <t>Montáž závesných konzol na radiátor</t>
  </si>
  <si>
    <t>Montáž príchytiek pre potrubie</t>
  </si>
  <si>
    <t>Montáž odvzdušňovákov</t>
  </si>
  <si>
    <t>Montáž radiátorových zátok</t>
  </si>
  <si>
    <t>Montáž rozvodov ÚK</t>
  </si>
  <si>
    <t>Montáž regulačných ventilov</t>
  </si>
  <si>
    <t>Montáž spiatočkových ventilov</t>
  </si>
  <si>
    <t>Napustenie rozvodov ÚK vodou</t>
  </si>
  <si>
    <t>Tlaková skúška rozvodov ÚK</t>
  </si>
  <si>
    <t>Topná skúška</t>
  </si>
  <si>
    <t>Oprava náterov stien</t>
  </si>
  <si>
    <t>MATERIÁL</t>
  </si>
  <si>
    <t>Presun materiálu na skládku do vzd. 5km</t>
  </si>
  <si>
    <t>m2</t>
  </si>
  <si>
    <t>množstvo</t>
  </si>
  <si>
    <t>m. j.</t>
  </si>
  <si>
    <t>Celkom v € bez DPH</t>
  </si>
  <si>
    <t>Cena v € bez DPH za m. j.</t>
  </si>
  <si>
    <t>materiál</t>
  </si>
  <si>
    <t>práce - demontáž</t>
  </si>
  <si>
    <t>práce montáž</t>
  </si>
  <si>
    <t>cena bez DPH v €</t>
  </si>
  <si>
    <t>DPH v €</t>
  </si>
  <si>
    <t>Cena s DPH v €</t>
  </si>
  <si>
    <t>2</t>
  </si>
  <si>
    <t>3</t>
  </si>
  <si>
    <t>5</t>
  </si>
  <si>
    <t>6</t>
  </si>
  <si>
    <t>Radiátor 33K 600x1800</t>
  </si>
  <si>
    <t>Radiátor 22K 600x800</t>
  </si>
  <si>
    <t>Radiátor 22K 600x600</t>
  </si>
  <si>
    <t>Radiátor 33K 600x1200</t>
  </si>
  <si>
    <t>Radiátor 33K 600x1400</t>
  </si>
  <si>
    <t>Konzola vykladová</t>
  </si>
  <si>
    <t>Ovzdušňovák</t>
  </si>
  <si>
    <t>Termostatická hlavica</t>
  </si>
  <si>
    <t>Detentor</t>
  </si>
  <si>
    <t>Redukcia 1/2"/18</t>
  </si>
  <si>
    <t>T-kus uhlíková oceľ 18-22-18</t>
  </si>
  <si>
    <t>T-kus uhlíková oceľ 35-22-35</t>
  </si>
  <si>
    <t>T-kus uhlíková oceľ 35-28-35</t>
  </si>
  <si>
    <t>T-kus uhlíková oceľ 28-18-28</t>
  </si>
  <si>
    <t>T-kus uhlíková oceľ 35-35-35</t>
  </si>
  <si>
    <t>T-kus uhlíková oceľ 35-18-35</t>
  </si>
  <si>
    <t>Spojka 35</t>
  </si>
  <si>
    <t>Spojka 28</t>
  </si>
  <si>
    <t>Spojka 22</t>
  </si>
  <si>
    <t>Spojka 18</t>
  </si>
  <si>
    <t>Redukcia 35/28</t>
  </si>
  <si>
    <t>Redukcia 28/22</t>
  </si>
  <si>
    <t>Redukcia 22/18</t>
  </si>
  <si>
    <t xml:space="preserve">Koleno 35/90° </t>
  </si>
  <si>
    <t>Koleno 28/90°</t>
  </si>
  <si>
    <t>Koleno 22/90°</t>
  </si>
  <si>
    <t>Koleno 22/90° 1</t>
  </si>
  <si>
    <t>Koleno 18/90°</t>
  </si>
  <si>
    <t>Koleno 18/90° 1</t>
  </si>
  <si>
    <r>
      <t xml:space="preserve">Odskok malý </t>
    </r>
    <r>
      <rPr>
        <sz val="11"/>
        <color indexed="8"/>
        <rFont val="Calibri"/>
        <family val="2"/>
      </rPr>
      <t>ø22</t>
    </r>
  </si>
  <si>
    <t>Odskok malý ø18</t>
  </si>
  <si>
    <t>Odskok veľký ø35</t>
  </si>
  <si>
    <t>Redukcia 1/1/2"/35</t>
  </si>
  <si>
    <t>Ventil so šrubením 1"</t>
  </si>
  <si>
    <t>Redukcia 1"/35</t>
  </si>
  <si>
    <t>T-kus 35/1/2"/35</t>
  </si>
  <si>
    <t>Automatický ovzdušňovák</t>
  </si>
  <si>
    <t>Rúra uhlíková oceľ ø 35</t>
  </si>
  <si>
    <t>Rúra uhlíková oceľ ø 28</t>
  </si>
  <si>
    <t>Rúra uhlíková oceľ ø 22</t>
  </si>
  <si>
    <t>Rúra uhlíková oceľ ø 18</t>
  </si>
  <si>
    <t>Konzola univerzálna</t>
  </si>
  <si>
    <t>Objímka 2x35</t>
  </si>
  <si>
    <t>Konzola II 35</t>
  </si>
  <si>
    <t>Konzola II 28</t>
  </si>
  <si>
    <t>Konzola II 22</t>
  </si>
  <si>
    <t>Konzola II 18</t>
  </si>
  <si>
    <t>Hmoždinka ø 12</t>
  </si>
  <si>
    <t>Skrutka 5/70</t>
  </si>
  <si>
    <t>Montáž výkladových konzol</t>
  </si>
  <si>
    <t>78.</t>
  </si>
  <si>
    <t>79.</t>
  </si>
  <si>
    <t>80.</t>
  </si>
  <si>
    <t>81.</t>
  </si>
  <si>
    <t>82.</t>
  </si>
  <si>
    <t>83.</t>
  </si>
  <si>
    <t>Montáž termostatických hlavíc</t>
  </si>
  <si>
    <t>84.</t>
  </si>
  <si>
    <t>85.</t>
  </si>
  <si>
    <t>86.</t>
  </si>
  <si>
    <t>87.</t>
  </si>
  <si>
    <t>88.</t>
  </si>
  <si>
    <t>Spolu materiál</t>
  </si>
  <si>
    <t>Telocvičňa</t>
  </si>
  <si>
    <t>Spolu Telocviňa</t>
  </si>
  <si>
    <t>Spolu demontáž</t>
  </si>
  <si>
    <t>Spolu montáž</t>
  </si>
  <si>
    <t>Radiátor 22K 600x1800</t>
  </si>
  <si>
    <t>Radiátor 22K 600X800</t>
  </si>
  <si>
    <t>T-kus uhliková oceľ 42-22-42</t>
  </si>
  <si>
    <t>.13.</t>
  </si>
  <si>
    <t>T-kus uhlíková oceľ 42-42-42</t>
  </si>
  <si>
    <t>Spojka 42</t>
  </si>
  <si>
    <t>Koleno 42/90°</t>
  </si>
  <si>
    <t>Odskok veľký ø22</t>
  </si>
  <si>
    <t>Ventil so šrubením 1/1/2"</t>
  </si>
  <si>
    <t>Rúra uhlíková oceľ 35</t>
  </si>
  <si>
    <t>Rúra uhlíková oceľ ø 42</t>
  </si>
  <si>
    <t>Malta</t>
  </si>
  <si>
    <t>Lepidlo</t>
  </si>
  <si>
    <t>Montáž vypúšťacieho ventilu</t>
  </si>
  <si>
    <t>89.</t>
  </si>
  <si>
    <t xml:space="preserve">                                               PAVILÓN č. 3</t>
  </si>
  <si>
    <t>Pavilón č. 3</t>
  </si>
  <si>
    <t>Spolu Telocvičňa a č. 3</t>
  </si>
  <si>
    <t>Spolu Pavilón č. 3</t>
  </si>
  <si>
    <t xml:space="preserve">SÚPIS PRÁC A MATERIÁLU - Rekonštrukcia ústredného kúrenia </t>
  </si>
  <si>
    <r>
      <rPr>
        <b/>
        <sz val="11"/>
        <color indexed="8"/>
        <rFont val="Calibri"/>
        <family val="2"/>
      </rPr>
      <t>Sumár stavby</t>
    </r>
    <r>
      <rPr>
        <sz val="11"/>
        <color theme="1"/>
        <rFont val="Calibri"/>
        <family val="2"/>
      </rPr>
      <t xml:space="preserve">: Rekonštrukcia ústredného kúrenia 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</si>
</sst>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.00\ &quot;Sk&quot;"/>
    <numFmt numFmtId="173" formatCode="#,##0.00\ [$€-1]"/>
    <numFmt numFmtId="174" formatCode="#,##0.00\ &quot;€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6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6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Fill="1" applyBorder="1" applyAlignment="1">
      <alignment/>
    </xf>
    <xf numFmtId="0" fontId="45" fillId="0" borderId="10" xfId="0" applyFont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7" fillId="0" borderId="0" xfId="0" applyFont="1" applyAlignment="1">
      <alignment/>
    </xf>
    <xf numFmtId="0" fontId="0" fillId="0" borderId="11" xfId="0" applyBorder="1" applyAlignment="1">
      <alignment horizontal="center"/>
    </xf>
    <xf numFmtId="0" fontId="45" fillId="0" borderId="11" xfId="0" applyFont="1" applyFill="1" applyBorder="1" applyAlignment="1">
      <alignment/>
    </xf>
    <xf numFmtId="0" fontId="45" fillId="0" borderId="11" xfId="0" applyFont="1" applyFill="1" applyBorder="1" applyAlignment="1">
      <alignment horizontal="center"/>
    </xf>
    <xf numFmtId="0" fontId="46" fillId="0" borderId="0" xfId="0" applyFont="1" applyAlignment="1">
      <alignment horizontal="center"/>
    </xf>
    <xf numFmtId="0" fontId="44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 horizontal="center"/>
    </xf>
    <xf numFmtId="0" fontId="45" fillId="0" borderId="12" xfId="0" applyFont="1" applyFill="1" applyBorder="1" applyAlignment="1">
      <alignment/>
    </xf>
    <xf numFmtId="0" fontId="45" fillId="0" borderId="12" xfId="0" applyFont="1" applyFill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33" borderId="10" xfId="0" applyNumberFormat="1" applyFill="1" applyBorder="1" applyAlignment="1">
      <alignment horizontal="center"/>
    </xf>
    <xf numFmtId="0" fontId="46" fillId="0" borderId="10" xfId="0" applyFont="1" applyFill="1" applyBorder="1" applyAlignment="1">
      <alignment/>
    </xf>
    <xf numFmtId="0" fontId="46" fillId="0" borderId="10" xfId="0" applyFont="1" applyBorder="1" applyAlignment="1">
      <alignment/>
    </xf>
    <xf numFmtId="4" fontId="36" fillId="0" borderId="10" xfId="0" applyNumberFormat="1" applyFont="1" applyBorder="1" applyAlignment="1">
      <alignment horizontal="center"/>
    </xf>
    <xf numFmtId="4" fontId="36" fillId="0" borderId="10" xfId="0" applyNumberFormat="1" applyFont="1" applyBorder="1" applyAlignment="1">
      <alignment/>
    </xf>
    <xf numFmtId="0" fontId="36" fillId="0" borderId="10" xfId="0" applyFont="1" applyBorder="1" applyAlignment="1">
      <alignment/>
    </xf>
    <xf numFmtId="4" fontId="36" fillId="33" borderId="10" xfId="0" applyNumberFormat="1" applyFont="1" applyFill="1" applyBorder="1" applyAlignment="1">
      <alignment/>
    </xf>
    <xf numFmtId="0" fontId="44" fillId="0" borderId="0" xfId="0" applyFont="1" applyAlignment="1">
      <alignment horizontal="center"/>
    </xf>
    <xf numFmtId="16" fontId="0" fillId="0" borderId="10" xfId="0" applyNumberFormat="1" applyBorder="1" applyAlignment="1">
      <alignment horizontal="center"/>
    </xf>
    <xf numFmtId="0" fontId="46" fillId="0" borderId="10" xfId="0" applyFont="1" applyFill="1" applyBorder="1" applyAlignment="1">
      <alignment/>
    </xf>
    <xf numFmtId="0" fontId="46" fillId="0" borderId="10" xfId="0" applyFont="1" applyFill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4.28125" style="0" customWidth="1"/>
    <col min="2" max="2" width="38.00390625" style="0" customWidth="1"/>
    <col min="3" max="3" width="4.8515625" style="0" bestFit="1" customWidth="1"/>
    <col min="4" max="4" width="9.28125" style="0" customWidth="1"/>
    <col min="5" max="5" width="14.28125" style="0" customWidth="1"/>
    <col min="6" max="6" width="18.28125" style="0" customWidth="1"/>
    <col min="7" max="7" width="11.421875" style="0" customWidth="1"/>
  </cols>
  <sheetData>
    <row r="1" spans="2:7" ht="15.75">
      <c r="B1" s="19" t="s">
        <v>224</v>
      </c>
      <c r="C1" s="19"/>
      <c r="D1" s="20"/>
      <c r="E1" s="20"/>
      <c r="F1" s="20"/>
      <c r="G1" s="20"/>
    </row>
    <row r="2" ht="21">
      <c r="B2" s="33" t="s">
        <v>201</v>
      </c>
    </row>
    <row r="4" ht="15">
      <c r="B4" s="16" t="s">
        <v>121</v>
      </c>
    </row>
    <row r="5" spans="1:6" ht="30">
      <c r="A5" s="18" t="s">
        <v>0</v>
      </c>
      <c r="B5" s="18" t="s">
        <v>1</v>
      </c>
      <c r="C5" s="18" t="s">
        <v>125</v>
      </c>
      <c r="D5" s="18" t="s">
        <v>124</v>
      </c>
      <c r="E5" s="18" t="s">
        <v>127</v>
      </c>
      <c r="F5" s="18" t="s">
        <v>126</v>
      </c>
    </row>
    <row r="6" spans="1:6" ht="15">
      <c r="A6" s="9" t="s">
        <v>34</v>
      </c>
      <c r="B6" s="3" t="s">
        <v>138</v>
      </c>
      <c r="C6" s="5" t="s">
        <v>2</v>
      </c>
      <c r="D6" s="3">
        <v>14</v>
      </c>
      <c r="E6" s="26"/>
      <c r="F6" s="25">
        <f>D6*E6</f>
        <v>0</v>
      </c>
    </row>
    <row r="7" spans="1:6" ht="15">
      <c r="A7" s="9" t="s">
        <v>14</v>
      </c>
      <c r="B7" s="3" t="s">
        <v>139</v>
      </c>
      <c r="C7" s="5" t="s">
        <v>2</v>
      </c>
      <c r="D7" s="3">
        <v>1</v>
      </c>
      <c r="E7" s="26"/>
      <c r="F7" s="25">
        <f aca="true" t="shared" si="0" ref="F7:F58">D7*E7</f>
        <v>0</v>
      </c>
    </row>
    <row r="8" spans="1:6" ht="15">
      <c r="A8" s="9" t="s">
        <v>5</v>
      </c>
      <c r="B8" s="3" t="s">
        <v>140</v>
      </c>
      <c r="C8" s="5" t="s">
        <v>2</v>
      </c>
      <c r="D8" s="3">
        <v>1</v>
      </c>
      <c r="E8" s="26"/>
      <c r="F8" s="25">
        <f t="shared" si="0"/>
        <v>0</v>
      </c>
    </row>
    <row r="9" spans="1:6" ht="15">
      <c r="A9" s="9" t="s">
        <v>6</v>
      </c>
      <c r="B9" s="4" t="s">
        <v>141</v>
      </c>
      <c r="C9" s="6" t="s">
        <v>2</v>
      </c>
      <c r="D9" s="4">
        <v>1</v>
      </c>
      <c r="E9" s="26"/>
      <c r="F9" s="25">
        <f t="shared" si="0"/>
        <v>0</v>
      </c>
    </row>
    <row r="10" spans="1:6" ht="15">
      <c r="A10" s="9" t="s">
        <v>15</v>
      </c>
      <c r="B10" s="4" t="s">
        <v>142</v>
      </c>
      <c r="C10" s="6" t="s">
        <v>2</v>
      </c>
      <c r="D10" s="4">
        <v>3</v>
      </c>
      <c r="E10" s="26"/>
      <c r="F10" s="25">
        <f t="shared" si="0"/>
        <v>0</v>
      </c>
    </row>
    <row r="11" spans="1:6" ht="15">
      <c r="A11" s="9" t="s">
        <v>7</v>
      </c>
      <c r="B11" s="4" t="s">
        <v>38</v>
      </c>
      <c r="C11" s="6" t="s">
        <v>2</v>
      </c>
      <c r="D11" s="4">
        <v>42</v>
      </c>
      <c r="E11" s="26"/>
      <c r="F11" s="25">
        <f t="shared" si="0"/>
        <v>0</v>
      </c>
    </row>
    <row r="12" spans="1:6" ht="15">
      <c r="A12" s="9" t="s">
        <v>16</v>
      </c>
      <c r="B12" s="4" t="s">
        <v>143</v>
      </c>
      <c r="C12" s="6" t="s">
        <v>2</v>
      </c>
      <c r="D12" s="4">
        <v>18</v>
      </c>
      <c r="E12" s="26"/>
      <c r="F12" s="25">
        <f t="shared" si="0"/>
        <v>0</v>
      </c>
    </row>
    <row r="13" spans="1:6" ht="15">
      <c r="A13" s="9" t="s">
        <v>17</v>
      </c>
      <c r="B13" s="4" t="s">
        <v>39</v>
      </c>
      <c r="C13" s="6" t="s">
        <v>2</v>
      </c>
      <c r="D13" s="4">
        <v>20</v>
      </c>
      <c r="E13" s="26"/>
      <c r="F13" s="25">
        <f t="shared" si="0"/>
        <v>0</v>
      </c>
    </row>
    <row r="14" spans="1:6" ht="15">
      <c r="A14" s="9" t="s">
        <v>18</v>
      </c>
      <c r="B14" s="4" t="s">
        <v>144</v>
      </c>
      <c r="C14" s="6" t="s">
        <v>2</v>
      </c>
      <c r="D14" s="4">
        <v>20</v>
      </c>
      <c r="E14" s="26"/>
      <c r="F14" s="25">
        <f t="shared" si="0"/>
        <v>0</v>
      </c>
    </row>
    <row r="15" spans="1:6" ht="15">
      <c r="A15" s="9" t="s">
        <v>19</v>
      </c>
      <c r="B15" s="4" t="s">
        <v>37</v>
      </c>
      <c r="C15" s="6" t="s">
        <v>2</v>
      </c>
      <c r="D15" s="4">
        <v>20</v>
      </c>
      <c r="E15" s="26"/>
      <c r="F15" s="25">
        <f t="shared" si="0"/>
        <v>0</v>
      </c>
    </row>
    <row r="16" spans="1:6" ht="15">
      <c r="A16" s="9" t="s">
        <v>20</v>
      </c>
      <c r="B16" s="4" t="s">
        <v>145</v>
      </c>
      <c r="C16" s="6" t="s">
        <v>2</v>
      </c>
      <c r="D16" s="4">
        <v>20</v>
      </c>
      <c r="E16" s="26"/>
      <c r="F16" s="25">
        <f t="shared" si="0"/>
        <v>0</v>
      </c>
    </row>
    <row r="17" spans="1:6" ht="15">
      <c r="A17" s="9" t="s">
        <v>21</v>
      </c>
      <c r="B17" s="4" t="s">
        <v>146</v>
      </c>
      <c r="C17" s="6" t="s">
        <v>2</v>
      </c>
      <c r="D17" s="4">
        <v>20</v>
      </c>
      <c r="E17" s="26"/>
      <c r="F17" s="25">
        <f t="shared" si="0"/>
        <v>0</v>
      </c>
    </row>
    <row r="18" spans="1:6" ht="15">
      <c r="A18" s="9" t="s">
        <v>22</v>
      </c>
      <c r="B18" s="4" t="s">
        <v>147</v>
      </c>
      <c r="C18" s="6" t="s">
        <v>2</v>
      </c>
      <c r="D18" s="4">
        <v>40</v>
      </c>
      <c r="E18" s="26"/>
      <c r="F18" s="25">
        <f t="shared" si="0"/>
        <v>0</v>
      </c>
    </row>
    <row r="19" spans="1:6" ht="15">
      <c r="A19" s="9" t="s">
        <v>23</v>
      </c>
      <c r="B19" s="4" t="s">
        <v>148</v>
      </c>
      <c r="C19" s="6" t="s">
        <v>2</v>
      </c>
      <c r="D19" s="4">
        <v>16</v>
      </c>
      <c r="E19" s="26"/>
      <c r="F19" s="25">
        <f t="shared" si="0"/>
        <v>0</v>
      </c>
    </row>
    <row r="20" spans="1:6" ht="15">
      <c r="A20" s="9" t="s">
        <v>8</v>
      </c>
      <c r="B20" s="4" t="s">
        <v>36</v>
      </c>
      <c r="C20" s="6" t="s">
        <v>2</v>
      </c>
      <c r="D20" s="4">
        <v>8</v>
      </c>
      <c r="E20" s="26"/>
      <c r="F20" s="25">
        <f t="shared" si="0"/>
        <v>0</v>
      </c>
    </row>
    <row r="21" spans="1:6" ht="15">
      <c r="A21" s="9" t="s">
        <v>24</v>
      </c>
      <c r="B21" s="4" t="s">
        <v>149</v>
      </c>
      <c r="C21" s="6" t="s">
        <v>2</v>
      </c>
      <c r="D21" s="4">
        <v>14</v>
      </c>
      <c r="E21" s="26"/>
      <c r="F21" s="25">
        <f t="shared" si="0"/>
        <v>0</v>
      </c>
    </row>
    <row r="22" spans="1:6" ht="15">
      <c r="A22" s="9" t="s">
        <v>9</v>
      </c>
      <c r="B22" s="4" t="s">
        <v>150</v>
      </c>
      <c r="C22" s="6" t="s">
        <v>2</v>
      </c>
      <c r="D22" s="4">
        <v>2</v>
      </c>
      <c r="E22" s="26"/>
      <c r="F22" s="25">
        <f t="shared" si="0"/>
        <v>0</v>
      </c>
    </row>
    <row r="23" spans="1:6" ht="15">
      <c r="A23" s="9" t="s">
        <v>25</v>
      </c>
      <c r="B23" s="4" t="s">
        <v>151</v>
      </c>
      <c r="C23" s="6" t="s">
        <v>2</v>
      </c>
      <c r="D23" s="4">
        <v>10</v>
      </c>
      <c r="E23" s="26"/>
      <c r="F23" s="25">
        <f t="shared" si="0"/>
        <v>0</v>
      </c>
    </row>
    <row r="24" spans="1:6" ht="15">
      <c r="A24" s="9" t="s">
        <v>26</v>
      </c>
      <c r="B24" s="4" t="s">
        <v>152</v>
      </c>
      <c r="C24" s="6" t="s">
        <v>2</v>
      </c>
      <c r="D24" s="4">
        <v>2</v>
      </c>
      <c r="E24" s="26"/>
      <c r="F24" s="25">
        <f t="shared" si="0"/>
        <v>0</v>
      </c>
    </row>
    <row r="25" spans="1:6" ht="15">
      <c r="A25" s="9" t="s">
        <v>27</v>
      </c>
      <c r="B25" s="4" t="s">
        <v>153</v>
      </c>
      <c r="C25" s="6" t="s">
        <v>2</v>
      </c>
      <c r="D25" s="4">
        <v>12</v>
      </c>
      <c r="E25" s="26"/>
      <c r="F25" s="25">
        <f t="shared" si="0"/>
        <v>0</v>
      </c>
    </row>
    <row r="26" spans="1:6" ht="15">
      <c r="A26" s="9" t="s">
        <v>28</v>
      </c>
      <c r="B26" s="4" t="s">
        <v>154</v>
      </c>
      <c r="C26" s="6" t="s">
        <v>2</v>
      </c>
      <c r="D26" s="4">
        <v>14</v>
      </c>
      <c r="E26" s="26"/>
      <c r="F26" s="25">
        <f t="shared" si="0"/>
        <v>0</v>
      </c>
    </row>
    <row r="27" spans="1:6" ht="15">
      <c r="A27" s="9" t="s">
        <v>29</v>
      </c>
      <c r="B27" s="4" t="s">
        <v>155</v>
      </c>
      <c r="C27" s="6" t="s">
        <v>2</v>
      </c>
      <c r="D27" s="4">
        <v>8</v>
      </c>
      <c r="E27" s="26"/>
      <c r="F27" s="25">
        <f t="shared" si="0"/>
        <v>0</v>
      </c>
    </row>
    <row r="28" spans="1:6" ht="15">
      <c r="A28" s="9" t="s">
        <v>30</v>
      </c>
      <c r="B28" s="4" t="s">
        <v>156</v>
      </c>
      <c r="C28" s="6" t="s">
        <v>2</v>
      </c>
      <c r="D28" s="4">
        <v>12</v>
      </c>
      <c r="E28" s="26"/>
      <c r="F28" s="25">
        <f t="shared" si="0"/>
        <v>0</v>
      </c>
    </row>
    <row r="29" spans="1:6" ht="15">
      <c r="A29" s="9" t="s">
        <v>31</v>
      </c>
      <c r="B29" s="4" t="s">
        <v>157</v>
      </c>
      <c r="C29" s="6" t="s">
        <v>2</v>
      </c>
      <c r="D29" s="4">
        <v>18</v>
      </c>
      <c r="E29" s="26"/>
      <c r="F29" s="25">
        <f t="shared" si="0"/>
        <v>0</v>
      </c>
    </row>
    <row r="30" spans="1:6" ht="15">
      <c r="A30" s="9" t="s">
        <v>10</v>
      </c>
      <c r="B30" s="4" t="s">
        <v>158</v>
      </c>
      <c r="C30" s="6" t="s">
        <v>2</v>
      </c>
      <c r="D30" s="4">
        <v>12</v>
      </c>
      <c r="E30" s="26"/>
      <c r="F30" s="25">
        <f t="shared" si="0"/>
        <v>0</v>
      </c>
    </row>
    <row r="31" spans="1:6" ht="15">
      <c r="A31" s="9" t="s">
        <v>11</v>
      </c>
      <c r="B31" s="4" t="s">
        <v>159</v>
      </c>
      <c r="C31" s="6" t="s">
        <v>2</v>
      </c>
      <c r="D31" s="4">
        <v>12</v>
      </c>
      <c r="E31" s="26"/>
      <c r="F31" s="25">
        <f t="shared" si="0"/>
        <v>0</v>
      </c>
    </row>
    <row r="32" spans="1:6" ht="15">
      <c r="A32" s="9" t="s">
        <v>12</v>
      </c>
      <c r="B32" s="4" t="s">
        <v>160</v>
      </c>
      <c r="C32" s="6" t="s">
        <v>2</v>
      </c>
      <c r="D32" s="4">
        <v>12</v>
      </c>
      <c r="E32" s="26"/>
      <c r="F32" s="25">
        <f t="shared" si="0"/>
        <v>0</v>
      </c>
    </row>
    <row r="33" spans="1:6" ht="15">
      <c r="A33" s="9" t="s">
        <v>32</v>
      </c>
      <c r="B33" s="4" t="s">
        <v>161</v>
      </c>
      <c r="C33" s="6" t="s">
        <v>2</v>
      </c>
      <c r="D33" s="4">
        <v>12</v>
      </c>
      <c r="E33" s="26"/>
      <c r="F33" s="25">
        <f t="shared" si="0"/>
        <v>0</v>
      </c>
    </row>
    <row r="34" spans="1:6" ht="15">
      <c r="A34" s="9" t="s">
        <v>33</v>
      </c>
      <c r="B34" s="4" t="s">
        <v>162</v>
      </c>
      <c r="C34" s="6" t="s">
        <v>2</v>
      </c>
      <c r="D34" s="4">
        <v>18</v>
      </c>
      <c r="E34" s="26"/>
      <c r="F34" s="25">
        <f t="shared" si="0"/>
        <v>0</v>
      </c>
    </row>
    <row r="35" spans="1:6" ht="15">
      <c r="A35" s="9" t="s">
        <v>40</v>
      </c>
      <c r="B35" s="4" t="s">
        <v>163</v>
      </c>
      <c r="C35" s="6" t="s">
        <v>2</v>
      </c>
      <c r="D35" s="4">
        <v>18</v>
      </c>
      <c r="E35" s="26"/>
      <c r="F35" s="25">
        <f t="shared" si="0"/>
        <v>0</v>
      </c>
    </row>
    <row r="36" spans="1:6" ht="15">
      <c r="A36" s="9" t="s">
        <v>41</v>
      </c>
      <c r="B36" s="4" t="s">
        <v>164</v>
      </c>
      <c r="C36" s="6" t="s">
        <v>2</v>
      </c>
      <c r="D36" s="4">
        <v>12</v>
      </c>
      <c r="E36" s="26"/>
      <c r="F36" s="25">
        <f t="shared" si="0"/>
        <v>0</v>
      </c>
    </row>
    <row r="37" spans="1:6" ht="15">
      <c r="A37" s="9" t="s">
        <v>42</v>
      </c>
      <c r="B37" s="4" t="s">
        <v>165</v>
      </c>
      <c r="C37" s="6" t="s">
        <v>2</v>
      </c>
      <c r="D37" s="4">
        <v>74</v>
      </c>
      <c r="E37" s="26"/>
      <c r="F37" s="25">
        <f t="shared" si="0"/>
        <v>0</v>
      </c>
    </row>
    <row r="38" spans="1:6" ht="15">
      <c r="A38" s="9" t="s">
        <v>43</v>
      </c>
      <c r="B38" s="4" t="s">
        <v>166</v>
      </c>
      <c r="C38" s="6" t="s">
        <v>2</v>
      </c>
      <c r="D38" s="4">
        <v>18</v>
      </c>
      <c r="E38" s="26"/>
      <c r="F38" s="25">
        <f t="shared" si="0"/>
        <v>0</v>
      </c>
    </row>
    <row r="39" spans="1:6" ht="15">
      <c r="A39" s="9" t="s">
        <v>44</v>
      </c>
      <c r="B39" s="4" t="s">
        <v>167</v>
      </c>
      <c r="C39" s="6" t="s">
        <v>2</v>
      </c>
      <c r="D39" s="4">
        <v>12</v>
      </c>
      <c r="E39" s="26"/>
      <c r="F39" s="25">
        <f t="shared" si="0"/>
        <v>0</v>
      </c>
    </row>
    <row r="40" spans="1:6" ht="15">
      <c r="A40" s="9" t="s">
        <v>45</v>
      </c>
      <c r="B40" s="4" t="s">
        <v>168</v>
      </c>
      <c r="C40" s="6" t="s">
        <v>2</v>
      </c>
      <c r="D40" s="4">
        <v>9</v>
      </c>
      <c r="E40" s="26"/>
      <c r="F40" s="25">
        <f t="shared" si="0"/>
        <v>0</v>
      </c>
    </row>
    <row r="41" spans="1:6" ht="15">
      <c r="A41" s="9" t="s">
        <v>46</v>
      </c>
      <c r="B41" s="4" t="s">
        <v>169</v>
      </c>
      <c r="C41" s="6" t="s">
        <v>2</v>
      </c>
      <c r="D41" s="4">
        <v>2</v>
      </c>
      <c r="E41" s="26"/>
      <c r="F41" s="25">
        <f t="shared" si="0"/>
        <v>0</v>
      </c>
    </row>
    <row r="42" spans="1:6" ht="15">
      <c r="A42" s="9" t="s">
        <v>47</v>
      </c>
      <c r="B42" s="4" t="s">
        <v>170</v>
      </c>
      <c r="C42" s="6" t="s">
        <v>2</v>
      </c>
      <c r="D42" s="4">
        <v>2</v>
      </c>
      <c r="E42" s="26"/>
      <c r="F42" s="25">
        <f t="shared" si="0"/>
        <v>0</v>
      </c>
    </row>
    <row r="43" spans="1:6" ht="15">
      <c r="A43" s="9" t="s">
        <v>48</v>
      </c>
      <c r="B43" s="4" t="s">
        <v>171</v>
      </c>
      <c r="C43" s="6" t="s">
        <v>2</v>
      </c>
      <c r="D43" s="4">
        <v>4</v>
      </c>
      <c r="E43" s="26"/>
      <c r="F43" s="25">
        <f t="shared" si="0"/>
        <v>0</v>
      </c>
    </row>
    <row r="44" spans="1:6" ht="15">
      <c r="A44" s="9" t="s">
        <v>49</v>
      </c>
      <c r="B44" s="4" t="s">
        <v>172</v>
      </c>
      <c r="C44" s="6" t="s">
        <v>2</v>
      </c>
      <c r="D44" s="4">
        <v>4</v>
      </c>
      <c r="E44" s="26"/>
      <c r="F44" s="25">
        <f t="shared" si="0"/>
        <v>0</v>
      </c>
    </row>
    <row r="45" spans="1:6" ht="15">
      <c r="A45" s="9" t="s">
        <v>69</v>
      </c>
      <c r="B45" s="4" t="s">
        <v>173</v>
      </c>
      <c r="C45" s="6" t="s">
        <v>2</v>
      </c>
      <c r="D45" s="4">
        <v>4</v>
      </c>
      <c r="E45" s="26"/>
      <c r="F45" s="25">
        <f t="shared" si="0"/>
        <v>0</v>
      </c>
    </row>
    <row r="46" spans="1:6" ht="15">
      <c r="A46" s="9" t="s">
        <v>70</v>
      </c>
      <c r="B46" s="4" t="s">
        <v>174</v>
      </c>
      <c r="C46" s="6" t="s">
        <v>2</v>
      </c>
      <c r="D46" s="4">
        <v>4</v>
      </c>
      <c r="E46" s="26"/>
      <c r="F46" s="25">
        <f t="shared" si="0"/>
        <v>0</v>
      </c>
    </row>
    <row r="47" spans="1:6" ht="15">
      <c r="A47" s="9" t="s">
        <v>71</v>
      </c>
      <c r="B47" s="4" t="s">
        <v>175</v>
      </c>
      <c r="C47" s="6" t="s">
        <v>3</v>
      </c>
      <c r="D47" s="4">
        <v>158</v>
      </c>
      <c r="E47" s="26"/>
      <c r="F47" s="25">
        <f t="shared" si="0"/>
        <v>0</v>
      </c>
    </row>
    <row r="48" spans="1:6" ht="15">
      <c r="A48" s="9" t="s">
        <v>72</v>
      </c>
      <c r="B48" s="4" t="s">
        <v>176</v>
      </c>
      <c r="C48" s="6" t="s">
        <v>3</v>
      </c>
      <c r="D48" s="4">
        <v>56</v>
      </c>
      <c r="E48" s="26"/>
      <c r="F48" s="25">
        <f t="shared" si="0"/>
        <v>0</v>
      </c>
    </row>
    <row r="49" spans="1:6" ht="15">
      <c r="A49" s="9" t="s">
        <v>73</v>
      </c>
      <c r="B49" s="4" t="s">
        <v>177</v>
      </c>
      <c r="C49" s="6" t="s">
        <v>3</v>
      </c>
      <c r="D49" s="4">
        <v>86</v>
      </c>
      <c r="E49" s="26"/>
      <c r="F49" s="25">
        <f t="shared" si="0"/>
        <v>0</v>
      </c>
    </row>
    <row r="50" spans="1:6" ht="15">
      <c r="A50" s="9" t="s">
        <v>74</v>
      </c>
      <c r="B50" s="4" t="s">
        <v>178</v>
      </c>
      <c r="C50" s="6" t="s">
        <v>3</v>
      </c>
      <c r="D50" s="4">
        <v>35</v>
      </c>
      <c r="E50" s="26"/>
      <c r="F50" s="25">
        <f t="shared" si="0"/>
        <v>0</v>
      </c>
    </row>
    <row r="51" spans="1:6" ht="15">
      <c r="A51" s="9" t="s">
        <v>75</v>
      </c>
      <c r="B51" s="4" t="s">
        <v>179</v>
      </c>
      <c r="C51" s="6" t="s">
        <v>2</v>
      </c>
      <c r="D51" s="4">
        <v>24</v>
      </c>
      <c r="E51" s="26"/>
      <c r="F51" s="25">
        <f t="shared" si="0"/>
        <v>0</v>
      </c>
    </row>
    <row r="52" spans="1:6" ht="15">
      <c r="A52" s="9" t="s">
        <v>76</v>
      </c>
      <c r="B52" s="4" t="s">
        <v>180</v>
      </c>
      <c r="C52" s="6" t="s">
        <v>2</v>
      </c>
      <c r="D52" s="4">
        <v>40</v>
      </c>
      <c r="E52" s="26"/>
      <c r="F52" s="25">
        <f t="shared" si="0"/>
        <v>0</v>
      </c>
    </row>
    <row r="53" spans="1:6" ht="15">
      <c r="A53" s="9" t="s">
        <v>77</v>
      </c>
      <c r="B53" s="4" t="s">
        <v>181</v>
      </c>
      <c r="C53" s="6" t="s">
        <v>2</v>
      </c>
      <c r="D53" s="4">
        <v>20</v>
      </c>
      <c r="E53" s="26"/>
      <c r="F53" s="25">
        <f t="shared" si="0"/>
        <v>0</v>
      </c>
    </row>
    <row r="54" spans="1:6" ht="15">
      <c r="A54" s="9" t="s">
        <v>78</v>
      </c>
      <c r="B54" s="4" t="s">
        <v>182</v>
      </c>
      <c r="C54" s="6" t="s">
        <v>2</v>
      </c>
      <c r="D54" s="4">
        <v>32</v>
      </c>
      <c r="E54" s="26"/>
      <c r="F54" s="25">
        <f t="shared" si="0"/>
        <v>0</v>
      </c>
    </row>
    <row r="55" spans="1:6" ht="15">
      <c r="A55" s="9" t="s">
        <v>79</v>
      </c>
      <c r="B55" s="4" t="s">
        <v>183</v>
      </c>
      <c r="C55" s="6" t="s">
        <v>2</v>
      </c>
      <c r="D55" s="4">
        <v>18</v>
      </c>
      <c r="E55" s="26"/>
      <c r="F55" s="25">
        <f t="shared" si="0"/>
        <v>0</v>
      </c>
    </row>
    <row r="56" spans="1:6" ht="15">
      <c r="A56" s="9" t="s">
        <v>80</v>
      </c>
      <c r="B56" s="4" t="s">
        <v>184</v>
      </c>
      <c r="C56" s="6" t="s">
        <v>2</v>
      </c>
      <c r="D56" s="4">
        <v>18</v>
      </c>
      <c r="E56" s="26"/>
      <c r="F56" s="25">
        <f t="shared" si="0"/>
        <v>0</v>
      </c>
    </row>
    <row r="57" spans="1:6" ht="15">
      <c r="A57" s="9" t="s">
        <v>81</v>
      </c>
      <c r="B57" s="4" t="s">
        <v>185</v>
      </c>
      <c r="C57" s="6" t="s">
        <v>2</v>
      </c>
      <c r="D57" s="4">
        <v>150</v>
      </c>
      <c r="E57" s="26"/>
      <c r="F57" s="25">
        <f t="shared" si="0"/>
        <v>0</v>
      </c>
    </row>
    <row r="58" spans="1:6" ht="15">
      <c r="A58" s="9" t="s">
        <v>82</v>
      </c>
      <c r="B58" s="4" t="s">
        <v>186</v>
      </c>
      <c r="C58" s="6" t="s">
        <v>2</v>
      </c>
      <c r="D58" s="4">
        <v>150</v>
      </c>
      <c r="E58" s="26"/>
      <c r="F58" s="25">
        <f t="shared" si="0"/>
        <v>0</v>
      </c>
    </row>
    <row r="59" spans="1:6" ht="15">
      <c r="A59" s="9"/>
      <c r="B59" s="27" t="s">
        <v>200</v>
      </c>
      <c r="C59" s="6"/>
      <c r="D59" s="4"/>
      <c r="E59" s="25"/>
      <c r="F59" s="29">
        <f>SUM(F6:F58)</f>
        <v>0</v>
      </c>
    </row>
    <row r="60" spans="1:4" ht="15">
      <c r="A60" s="10"/>
      <c r="B60" s="7"/>
      <c r="C60" s="8"/>
      <c r="D60" s="7"/>
    </row>
    <row r="61" spans="1:4" ht="15">
      <c r="A61" s="10"/>
      <c r="B61" s="11" t="s">
        <v>50</v>
      </c>
      <c r="C61" s="2"/>
      <c r="D61" s="2"/>
    </row>
    <row r="62" spans="1:6" ht="15">
      <c r="A62" s="9" t="s">
        <v>83</v>
      </c>
      <c r="B62" s="3" t="s">
        <v>51</v>
      </c>
      <c r="C62" s="3" t="s">
        <v>13</v>
      </c>
      <c r="D62" s="3">
        <v>1</v>
      </c>
      <c r="E62" s="26"/>
      <c r="F62" s="25">
        <f>E62*D62</f>
        <v>0</v>
      </c>
    </row>
    <row r="63" spans="1:6" ht="15">
      <c r="A63" s="9" t="s">
        <v>84</v>
      </c>
      <c r="B63" s="3" t="s">
        <v>52</v>
      </c>
      <c r="C63" s="3" t="s">
        <v>13</v>
      </c>
      <c r="D63" s="3">
        <v>1</v>
      </c>
      <c r="E63" s="26"/>
      <c r="F63" s="25">
        <f aca="true" t="shared" si="1" ref="F63:F80">E63*D63</f>
        <v>0</v>
      </c>
    </row>
    <row r="64" spans="1:6" ht="15">
      <c r="A64" s="9" t="s">
        <v>85</v>
      </c>
      <c r="B64" s="3" t="s">
        <v>53</v>
      </c>
      <c r="C64" s="3" t="s">
        <v>13</v>
      </c>
      <c r="D64" s="3">
        <v>1</v>
      </c>
      <c r="E64" s="26"/>
      <c r="F64" s="25">
        <f t="shared" si="1"/>
        <v>0</v>
      </c>
    </row>
    <row r="65" spans="1:6" ht="15">
      <c r="A65" s="9" t="s">
        <v>86</v>
      </c>
      <c r="B65" s="3" t="s">
        <v>54</v>
      </c>
      <c r="C65" s="3" t="s">
        <v>13</v>
      </c>
      <c r="D65" s="3">
        <v>1</v>
      </c>
      <c r="E65" s="26"/>
      <c r="F65" s="25">
        <f t="shared" si="1"/>
        <v>0</v>
      </c>
    </row>
    <row r="66" spans="1:6" ht="15">
      <c r="A66" s="9" t="s">
        <v>87</v>
      </c>
      <c r="B66" s="4" t="s">
        <v>55</v>
      </c>
      <c r="C66" s="4" t="s">
        <v>13</v>
      </c>
      <c r="D66" s="4">
        <v>1</v>
      </c>
      <c r="E66" s="26"/>
      <c r="F66" s="25">
        <f t="shared" si="1"/>
        <v>0</v>
      </c>
    </row>
    <row r="67" spans="1:6" ht="15">
      <c r="A67" s="9" t="s">
        <v>89</v>
      </c>
      <c r="B67" s="4" t="s">
        <v>56</v>
      </c>
      <c r="C67" s="4" t="s">
        <v>13</v>
      </c>
      <c r="D67" s="4">
        <v>1</v>
      </c>
      <c r="E67" s="26"/>
      <c r="F67" s="25">
        <f t="shared" si="1"/>
        <v>0</v>
      </c>
    </row>
    <row r="68" spans="1:6" ht="15">
      <c r="A68" s="9" t="s">
        <v>90</v>
      </c>
      <c r="B68" s="3" t="s">
        <v>57</v>
      </c>
      <c r="C68" s="3" t="s">
        <v>13</v>
      </c>
      <c r="D68" s="3">
        <v>1</v>
      </c>
      <c r="E68" s="26"/>
      <c r="F68" s="25">
        <f t="shared" si="1"/>
        <v>0</v>
      </c>
    </row>
    <row r="69" spans="1:6" ht="15">
      <c r="A69" s="9" t="s">
        <v>91</v>
      </c>
      <c r="B69" s="3" t="s">
        <v>58</v>
      </c>
      <c r="C69" s="3" t="s">
        <v>13</v>
      </c>
      <c r="D69" s="3">
        <v>1</v>
      </c>
      <c r="E69" s="26"/>
      <c r="F69" s="25">
        <f t="shared" si="1"/>
        <v>0</v>
      </c>
    </row>
    <row r="70" spans="1:6" ht="15">
      <c r="A70" s="9" t="s">
        <v>92</v>
      </c>
      <c r="B70" s="3" t="s">
        <v>59</v>
      </c>
      <c r="C70" s="3" t="s">
        <v>2</v>
      </c>
      <c r="D70" s="3">
        <v>16</v>
      </c>
      <c r="E70" s="26"/>
      <c r="F70" s="25">
        <f t="shared" si="1"/>
        <v>0</v>
      </c>
    </row>
    <row r="71" spans="1:6" ht="15">
      <c r="A71" s="9" t="s">
        <v>93</v>
      </c>
      <c r="B71" s="3" t="s">
        <v>60</v>
      </c>
      <c r="C71" s="3" t="s">
        <v>2</v>
      </c>
      <c r="D71" s="3">
        <v>5</v>
      </c>
      <c r="E71" s="26"/>
      <c r="F71" s="25">
        <f t="shared" si="1"/>
        <v>0</v>
      </c>
    </row>
    <row r="72" spans="1:6" ht="15">
      <c r="A72" s="9" t="s">
        <v>94</v>
      </c>
      <c r="B72" s="4" t="s">
        <v>61</v>
      </c>
      <c r="C72" s="4" t="s">
        <v>2</v>
      </c>
      <c r="D72" s="4">
        <v>8</v>
      </c>
      <c r="E72" s="26"/>
      <c r="F72" s="25">
        <f t="shared" si="1"/>
        <v>0</v>
      </c>
    </row>
    <row r="73" spans="1:6" ht="15">
      <c r="A73" s="9" t="s">
        <v>95</v>
      </c>
      <c r="B73" s="4" t="s">
        <v>62</v>
      </c>
      <c r="C73" s="4" t="s">
        <v>13</v>
      </c>
      <c r="D73" s="4">
        <v>1</v>
      </c>
      <c r="E73" s="26"/>
      <c r="F73" s="25">
        <f t="shared" si="1"/>
        <v>0</v>
      </c>
    </row>
    <row r="74" spans="1:6" ht="15">
      <c r="A74" s="9" t="s">
        <v>96</v>
      </c>
      <c r="B74" s="3" t="s">
        <v>63</v>
      </c>
      <c r="C74" s="3" t="s">
        <v>13</v>
      </c>
      <c r="D74" s="3">
        <v>1</v>
      </c>
      <c r="E74" s="26"/>
      <c r="F74" s="25">
        <f t="shared" si="1"/>
        <v>0</v>
      </c>
    </row>
    <row r="75" spans="1:6" ht="15">
      <c r="A75" s="9" t="s">
        <v>97</v>
      </c>
      <c r="B75" s="3" t="s">
        <v>122</v>
      </c>
      <c r="C75" s="3" t="s">
        <v>13</v>
      </c>
      <c r="D75" s="3">
        <v>1</v>
      </c>
      <c r="E75" s="26"/>
      <c r="F75" s="25">
        <f t="shared" si="1"/>
        <v>0</v>
      </c>
    </row>
    <row r="76" spans="1:6" ht="15">
      <c r="A76" s="9" t="s">
        <v>98</v>
      </c>
      <c r="B76" s="3" t="s">
        <v>64</v>
      </c>
      <c r="C76" s="3" t="s">
        <v>13</v>
      </c>
      <c r="D76" s="3">
        <v>1</v>
      </c>
      <c r="E76" s="26"/>
      <c r="F76" s="25">
        <f t="shared" si="1"/>
        <v>0</v>
      </c>
    </row>
    <row r="77" spans="1:6" ht="15">
      <c r="A77" s="9" t="s">
        <v>99</v>
      </c>
      <c r="B77" s="3" t="s">
        <v>65</v>
      </c>
      <c r="C77" s="3" t="s">
        <v>13</v>
      </c>
      <c r="D77" s="3">
        <v>1</v>
      </c>
      <c r="E77" s="26"/>
      <c r="F77" s="25">
        <f t="shared" si="1"/>
        <v>0</v>
      </c>
    </row>
    <row r="78" spans="1:6" ht="15">
      <c r="A78" s="9" t="s">
        <v>100</v>
      </c>
      <c r="B78" s="4" t="s">
        <v>66</v>
      </c>
      <c r="C78" s="4" t="s">
        <v>13</v>
      </c>
      <c r="D78" s="4">
        <v>1</v>
      </c>
      <c r="E78" s="26"/>
      <c r="F78" s="25">
        <f t="shared" si="1"/>
        <v>0</v>
      </c>
    </row>
    <row r="79" spans="1:6" ht="15">
      <c r="A79" s="9" t="s">
        <v>101</v>
      </c>
      <c r="B79" s="4" t="s">
        <v>67</v>
      </c>
      <c r="C79" s="4" t="s">
        <v>13</v>
      </c>
      <c r="D79" s="4">
        <v>1</v>
      </c>
      <c r="E79" s="26"/>
      <c r="F79" s="25">
        <f t="shared" si="1"/>
        <v>0</v>
      </c>
    </row>
    <row r="80" spans="1:6" ht="15">
      <c r="A80" s="9" t="s">
        <v>102</v>
      </c>
      <c r="B80" s="3" t="s">
        <v>68</v>
      </c>
      <c r="C80" s="3" t="s">
        <v>13</v>
      </c>
      <c r="D80" s="3">
        <v>1</v>
      </c>
      <c r="E80" s="26"/>
      <c r="F80" s="25">
        <f t="shared" si="1"/>
        <v>0</v>
      </c>
    </row>
    <row r="81" spans="1:6" ht="15">
      <c r="A81" s="9"/>
      <c r="B81" s="28" t="s">
        <v>203</v>
      </c>
      <c r="C81" s="3"/>
      <c r="D81" s="3"/>
      <c r="E81" s="25"/>
      <c r="F81" s="29">
        <f>SUM(F62:F80)</f>
        <v>0</v>
      </c>
    </row>
    <row r="82" spans="1:4" ht="15">
      <c r="A82" s="10"/>
      <c r="B82" s="2"/>
      <c r="C82" s="2"/>
      <c r="D82" s="2"/>
    </row>
    <row r="83" spans="1:4" ht="15">
      <c r="A83" s="10"/>
      <c r="B83" s="11" t="s">
        <v>88</v>
      </c>
      <c r="C83" s="2"/>
      <c r="D83" s="2"/>
    </row>
    <row r="84" spans="1:6" ht="15">
      <c r="A84" s="9" t="s">
        <v>103</v>
      </c>
      <c r="B84" s="3" t="s">
        <v>108</v>
      </c>
      <c r="C84" s="3" t="s">
        <v>13</v>
      </c>
      <c r="D84" s="3">
        <v>1</v>
      </c>
      <c r="E84" s="32"/>
      <c r="F84" s="25">
        <f>D84*E84</f>
        <v>0</v>
      </c>
    </row>
    <row r="85" spans="1:6" ht="15">
      <c r="A85" s="9" t="s">
        <v>104</v>
      </c>
      <c r="B85" s="3" t="s">
        <v>109</v>
      </c>
      <c r="C85" s="3" t="s">
        <v>13</v>
      </c>
      <c r="D85" s="3">
        <v>1</v>
      </c>
      <c r="E85" s="32"/>
      <c r="F85" s="25">
        <f aca="true" t="shared" si="2" ref="F85:F99">D85*E85</f>
        <v>0</v>
      </c>
    </row>
    <row r="86" spans="1:6" ht="15">
      <c r="A86" s="9" t="s">
        <v>105</v>
      </c>
      <c r="B86" s="3" t="s">
        <v>110</v>
      </c>
      <c r="C86" s="3" t="s">
        <v>2</v>
      </c>
      <c r="D86" s="3">
        <v>42</v>
      </c>
      <c r="E86" s="32"/>
      <c r="F86" s="25">
        <f t="shared" si="2"/>
        <v>0</v>
      </c>
    </row>
    <row r="87" spans="1:6" ht="15">
      <c r="A87" s="9" t="s">
        <v>106</v>
      </c>
      <c r="B87" s="3" t="s">
        <v>187</v>
      </c>
      <c r="C87" s="3" t="s">
        <v>2</v>
      </c>
      <c r="D87" s="3">
        <v>18</v>
      </c>
      <c r="E87" s="32"/>
      <c r="F87" s="25">
        <f t="shared" si="2"/>
        <v>0</v>
      </c>
    </row>
    <row r="88" spans="1:6" ht="15">
      <c r="A88" s="9" t="s">
        <v>107</v>
      </c>
      <c r="B88" s="4" t="s">
        <v>111</v>
      </c>
      <c r="C88" s="4" t="s">
        <v>2</v>
      </c>
      <c r="D88" s="4">
        <v>180</v>
      </c>
      <c r="E88" s="32"/>
      <c r="F88" s="25">
        <f t="shared" si="2"/>
        <v>0</v>
      </c>
    </row>
    <row r="89" spans="1:6" ht="15">
      <c r="A89" s="9" t="s">
        <v>188</v>
      </c>
      <c r="B89" s="4" t="s">
        <v>4</v>
      </c>
      <c r="C89" s="4" t="s">
        <v>2</v>
      </c>
      <c r="D89" s="4">
        <v>20</v>
      </c>
      <c r="E89" s="32"/>
      <c r="F89" s="25">
        <f t="shared" si="2"/>
        <v>0</v>
      </c>
    </row>
    <row r="90" spans="1:6" ht="15">
      <c r="A90" s="9" t="s">
        <v>189</v>
      </c>
      <c r="B90" s="3" t="s">
        <v>112</v>
      </c>
      <c r="C90" s="3" t="s">
        <v>2</v>
      </c>
      <c r="D90" s="3">
        <v>20</v>
      </c>
      <c r="E90" s="32"/>
      <c r="F90" s="25">
        <f t="shared" si="2"/>
        <v>0</v>
      </c>
    </row>
    <row r="91" spans="1:6" ht="15">
      <c r="A91" s="9" t="s">
        <v>190</v>
      </c>
      <c r="B91" s="3" t="s">
        <v>113</v>
      </c>
      <c r="C91" s="3" t="s">
        <v>2</v>
      </c>
      <c r="D91" s="3">
        <v>20</v>
      </c>
      <c r="E91" s="32"/>
      <c r="F91" s="25">
        <f t="shared" si="2"/>
        <v>0</v>
      </c>
    </row>
    <row r="92" spans="1:6" ht="15">
      <c r="A92" s="9" t="s">
        <v>191</v>
      </c>
      <c r="B92" s="3" t="s">
        <v>114</v>
      </c>
      <c r="C92" s="3" t="s">
        <v>13</v>
      </c>
      <c r="D92" s="3">
        <v>1</v>
      </c>
      <c r="E92" s="32"/>
      <c r="F92" s="25">
        <f t="shared" si="2"/>
        <v>0</v>
      </c>
    </row>
    <row r="93" spans="1:6" ht="15">
      <c r="A93" s="9" t="s">
        <v>192</v>
      </c>
      <c r="B93" s="3" t="s">
        <v>115</v>
      </c>
      <c r="C93" s="3" t="s">
        <v>2</v>
      </c>
      <c r="D93" s="3">
        <v>20</v>
      </c>
      <c r="E93" s="32"/>
      <c r="F93" s="25">
        <f t="shared" si="2"/>
        <v>0</v>
      </c>
    </row>
    <row r="94" spans="1:6" ht="15">
      <c r="A94" s="9" t="s">
        <v>193</v>
      </c>
      <c r="B94" s="3" t="s">
        <v>194</v>
      </c>
      <c r="C94" s="3" t="s">
        <v>2</v>
      </c>
      <c r="D94" s="3">
        <v>20</v>
      </c>
      <c r="E94" s="32"/>
      <c r="F94" s="25">
        <f t="shared" si="2"/>
        <v>0</v>
      </c>
    </row>
    <row r="95" spans="1:6" ht="15">
      <c r="A95" s="9" t="s">
        <v>195</v>
      </c>
      <c r="B95" s="4" t="s">
        <v>116</v>
      </c>
      <c r="C95" s="4" t="s">
        <v>2</v>
      </c>
      <c r="D95" s="4">
        <v>20</v>
      </c>
      <c r="E95" s="32"/>
      <c r="F95" s="25">
        <f t="shared" si="2"/>
        <v>0</v>
      </c>
    </row>
    <row r="96" spans="1:6" ht="15">
      <c r="A96" s="9" t="s">
        <v>196</v>
      </c>
      <c r="B96" s="4" t="s">
        <v>117</v>
      </c>
      <c r="C96" s="4" t="s">
        <v>13</v>
      </c>
      <c r="D96" s="4">
        <v>1</v>
      </c>
      <c r="E96" s="32"/>
      <c r="F96" s="25">
        <f t="shared" si="2"/>
        <v>0</v>
      </c>
    </row>
    <row r="97" spans="1:6" ht="15">
      <c r="A97" s="9" t="s">
        <v>197</v>
      </c>
      <c r="B97" s="4" t="s">
        <v>118</v>
      </c>
      <c r="C97" s="4" t="s">
        <v>13</v>
      </c>
      <c r="D97" s="4">
        <v>1</v>
      </c>
      <c r="E97" s="32"/>
      <c r="F97" s="25">
        <f t="shared" si="2"/>
        <v>0</v>
      </c>
    </row>
    <row r="98" spans="1:6" ht="15">
      <c r="A98" s="9" t="s">
        <v>198</v>
      </c>
      <c r="B98" s="3" t="s">
        <v>119</v>
      </c>
      <c r="C98" s="3" t="s">
        <v>13</v>
      </c>
      <c r="D98" s="3">
        <v>1</v>
      </c>
      <c r="E98" s="32"/>
      <c r="F98" s="25">
        <f t="shared" si="2"/>
        <v>0</v>
      </c>
    </row>
    <row r="99" spans="1:6" ht="15">
      <c r="A99" s="9" t="s">
        <v>199</v>
      </c>
      <c r="B99" s="3" t="s">
        <v>120</v>
      </c>
      <c r="C99" s="3" t="s">
        <v>123</v>
      </c>
      <c r="D99" s="3">
        <v>62</v>
      </c>
      <c r="E99" s="32"/>
      <c r="F99" s="25">
        <f t="shared" si="2"/>
        <v>0</v>
      </c>
    </row>
    <row r="100" spans="1:6" ht="15">
      <c r="A100" s="21"/>
      <c r="B100" s="31" t="s">
        <v>204</v>
      </c>
      <c r="C100" s="31"/>
      <c r="D100" s="31"/>
      <c r="E100" s="30"/>
      <c r="F100" s="29">
        <f>SUM(F84:F99)</f>
        <v>0</v>
      </c>
    </row>
  </sheetData>
  <sheetProtection/>
  <printOptions/>
  <pageMargins left="0.7" right="0.7" top="1.3474015750000001" bottom="0.787401575" header="0.3" footer="0.3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77">
      <selection activeCell="I17" sqref="I17"/>
    </sheetView>
  </sheetViews>
  <sheetFormatPr defaultColWidth="9.140625" defaultRowHeight="15"/>
  <cols>
    <col min="1" max="1" width="4.28125" style="0" customWidth="1"/>
    <col min="2" max="2" width="38.00390625" style="0" customWidth="1"/>
    <col min="3" max="3" width="4.421875" style="0" bestFit="1" customWidth="1"/>
    <col min="4" max="4" width="9.57421875" style="0" customWidth="1"/>
    <col min="5" max="5" width="14.28125" style="0" customWidth="1"/>
    <col min="6" max="6" width="16.57421875" style="0" customWidth="1"/>
    <col min="7" max="7" width="11.421875" style="0" customWidth="1"/>
  </cols>
  <sheetData>
    <row r="1" spans="2:7" ht="21">
      <c r="B1" s="19" t="s">
        <v>224</v>
      </c>
      <c r="C1" s="1"/>
      <c r="D1" s="12"/>
      <c r="E1" s="12"/>
      <c r="F1" s="12"/>
      <c r="G1" s="12"/>
    </row>
    <row r="2" ht="21">
      <c r="B2" s="17" t="s">
        <v>220</v>
      </c>
    </row>
    <row r="4" ht="15">
      <c r="B4" s="16" t="s">
        <v>121</v>
      </c>
    </row>
    <row r="5" spans="1:6" ht="30">
      <c r="A5" s="18" t="s">
        <v>0</v>
      </c>
      <c r="B5" s="18" t="s">
        <v>1</v>
      </c>
      <c r="C5" s="18" t="s">
        <v>125</v>
      </c>
      <c r="D5" s="18" t="s">
        <v>124</v>
      </c>
      <c r="E5" s="18" t="s">
        <v>127</v>
      </c>
      <c r="F5" s="18" t="s">
        <v>126</v>
      </c>
    </row>
    <row r="6" spans="1:6" ht="15">
      <c r="A6" s="9" t="s">
        <v>34</v>
      </c>
      <c r="B6" s="3" t="s">
        <v>205</v>
      </c>
      <c r="C6" s="5" t="s">
        <v>2</v>
      </c>
      <c r="D6" s="3">
        <v>48</v>
      </c>
      <c r="E6" s="26"/>
      <c r="F6" s="25">
        <f>D6*E6</f>
        <v>0</v>
      </c>
    </row>
    <row r="7" spans="1:6" ht="15">
      <c r="A7" s="9" t="s">
        <v>14</v>
      </c>
      <c r="B7" s="3" t="s">
        <v>140</v>
      </c>
      <c r="C7" s="5" t="s">
        <v>2</v>
      </c>
      <c r="D7" s="3">
        <v>8</v>
      </c>
      <c r="E7" s="26"/>
      <c r="F7" s="25">
        <f aca="true" t="shared" si="0" ref="F7:F60">D7*E7</f>
        <v>0</v>
      </c>
    </row>
    <row r="8" spans="1:6" ht="15">
      <c r="A8" s="9" t="s">
        <v>5</v>
      </c>
      <c r="B8" s="3" t="s">
        <v>206</v>
      </c>
      <c r="C8" s="5" t="s">
        <v>2</v>
      </c>
      <c r="D8" s="3">
        <v>1</v>
      </c>
      <c r="E8" s="26"/>
      <c r="F8" s="25">
        <f t="shared" si="0"/>
        <v>0</v>
      </c>
    </row>
    <row r="9" spans="1:6" ht="15">
      <c r="A9" s="9" t="s">
        <v>6</v>
      </c>
      <c r="B9" s="4" t="s">
        <v>38</v>
      </c>
      <c r="C9" s="6" t="s">
        <v>2</v>
      </c>
      <c r="D9" s="4">
        <v>159</v>
      </c>
      <c r="E9" s="26"/>
      <c r="F9" s="25">
        <f t="shared" si="0"/>
        <v>0</v>
      </c>
    </row>
    <row r="10" spans="1:6" ht="15">
      <c r="A10" s="9" t="s">
        <v>15</v>
      </c>
      <c r="B10" s="4" t="s">
        <v>39</v>
      </c>
      <c r="C10" s="6" t="s">
        <v>2</v>
      </c>
      <c r="D10" s="4">
        <v>57</v>
      </c>
      <c r="E10" s="26"/>
      <c r="F10" s="25">
        <f t="shared" si="0"/>
        <v>0</v>
      </c>
    </row>
    <row r="11" spans="1:6" ht="15">
      <c r="A11" s="9" t="s">
        <v>7</v>
      </c>
      <c r="B11" s="4" t="s">
        <v>144</v>
      </c>
      <c r="C11" s="6" t="s">
        <v>2</v>
      </c>
      <c r="D11" s="4">
        <v>57</v>
      </c>
      <c r="E11" s="26"/>
      <c r="F11" s="25">
        <f t="shared" si="0"/>
        <v>0</v>
      </c>
    </row>
    <row r="12" spans="1:6" ht="15">
      <c r="A12" s="9" t="s">
        <v>16</v>
      </c>
      <c r="B12" s="4" t="s">
        <v>37</v>
      </c>
      <c r="C12" s="6" t="s">
        <v>2</v>
      </c>
      <c r="D12" s="4">
        <v>57</v>
      </c>
      <c r="E12" s="26"/>
      <c r="F12" s="25">
        <f t="shared" si="0"/>
        <v>0</v>
      </c>
    </row>
    <row r="13" spans="1:6" ht="15">
      <c r="A13" s="13" t="s">
        <v>17</v>
      </c>
      <c r="B13" s="14" t="s">
        <v>145</v>
      </c>
      <c r="C13" s="15" t="s">
        <v>2</v>
      </c>
      <c r="D13" s="14">
        <v>57</v>
      </c>
      <c r="E13" s="26"/>
      <c r="F13" s="25">
        <f t="shared" si="0"/>
        <v>0</v>
      </c>
    </row>
    <row r="14" spans="1:6" ht="15">
      <c r="A14" s="9" t="s">
        <v>18</v>
      </c>
      <c r="B14" s="4" t="s">
        <v>146</v>
      </c>
      <c r="C14" s="6" t="s">
        <v>2</v>
      </c>
      <c r="D14" s="4">
        <v>57</v>
      </c>
      <c r="E14" s="26"/>
      <c r="F14" s="25">
        <f t="shared" si="0"/>
        <v>0</v>
      </c>
    </row>
    <row r="15" spans="1:6" ht="15">
      <c r="A15" s="9" t="s">
        <v>19</v>
      </c>
      <c r="B15" s="4" t="s">
        <v>35</v>
      </c>
      <c r="C15" s="6" t="s">
        <v>2</v>
      </c>
      <c r="D15" s="4">
        <v>57</v>
      </c>
      <c r="E15" s="26"/>
      <c r="F15" s="25">
        <f t="shared" si="0"/>
        <v>0</v>
      </c>
    </row>
    <row r="16" spans="1:6" ht="15">
      <c r="A16" s="9" t="s">
        <v>20</v>
      </c>
      <c r="B16" s="4" t="s">
        <v>147</v>
      </c>
      <c r="C16" s="6" t="s">
        <v>2</v>
      </c>
      <c r="D16" s="4">
        <v>114</v>
      </c>
      <c r="E16" s="26"/>
      <c r="F16" s="25">
        <f t="shared" si="0"/>
        <v>0</v>
      </c>
    </row>
    <row r="17" spans="1:6" ht="15">
      <c r="A17" s="9" t="s">
        <v>21</v>
      </c>
      <c r="B17" s="4" t="s">
        <v>207</v>
      </c>
      <c r="C17" s="6" t="s">
        <v>2</v>
      </c>
      <c r="D17" s="4">
        <v>10</v>
      </c>
      <c r="E17" s="26"/>
      <c r="F17" s="25">
        <f t="shared" si="0"/>
        <v>0</v>
      </c>
    </row>
    <row r="18" spans="1:6" ht="15">
      <c r="A18" s="9" t="s">
        <v>208</v>
      </c>
      <c r="B18" s="4" t="s">
        <v>209</v>
      </c>
      <c r="C18" s="6" t="s">
        <v>2</v>
      </c>
      <c r="D18" s="4">
        <v>6</v>
      </c>
      <c r="E18" s="26"/>
      <c r="F18" s="25">
        <f t="shared" si="0"/>
        <v>0</v>
      </c>
    </row>
    <row r="19" spans="1:6" ht="15">
      <c r="A19" s="9" t="s">
        <v>23</v>
      </c>
      <c r="B19" s="4" t="s">
        <v>149</v>
      </c>
      <c r="C19" s="6" t="s">
        <v>2</v>
      </c>
      <c r="D19" s="4">
        <v>72</v>
      </c>
      <c r="E19" s="26"/>
      <c r="F19" s="25">
        <f t="shared" si="0"/>
        <v>0</v>
      </c>
    </row>
    <row r="20" spans="1:6" ht="15">
      <c r="A20" s="9" t="s">
        <v>8</v>
      </c>
      <c r="B20" s="4" t="s">
        <v>150</v>
      </c>
      <c r="C20" s="6" t="s">
        <v>2</v>
      </c>
      <c r="D20" s="4">
        <v>6</v>
      </c>
      <c r="E20" s="26"/>
      <c r="F20" s="25">
        <f t="shared" si="0"/>
        <v>0</v>
      </c>
    </row>
    <row r="21" spans="1:6" ht="15">
      <c r="A21" s="9" t="s">
        <v>24</v>
      </c>
      <c r="B21" s="4" t="s">
        <v>152</v>
      </c>
      <c r="C21" s="6" t="s">
        <v>2</v>
      </c>
      <c r="D21" s="4">
        <v>12</v>
      </c>
      <c r="E21" s="26"/>
      <c r="F21" s="25">
        <f t="shared" si="0"/>
        <v>0</v>
      </c>
    </row>
    <row r="22" spans="1:6" ht="15">
      <c r="A22" s="9" t="s">
        <v>9</v>
      </c>
      <c r="B22" s="4" t="s">
        <v>148</v>
      </c>
      <c r="C22" s="6" t="s">
        <v>2</v>
      </c>
      <c r="D22" s="4">
        <v>42</v>
      </c>
      <c r="E22" s="26"/>
      <c r="F22" s="25">
        <f t="shared" si="0"/>
        <v>0</v>
      </c>
    </row>
    <row r="23" spans="1:6" ht="15">
      <c r="A23" s="9" t="s">
        <v>25</v>
      </c>
      <c r="B23" s="4" t="s">
        <v>210</v>
      </c>
      <c r="C23" s="6" t="s">
        <v>2</v>
      </c>
      <c r="D23" s="4">
        <v>18</v>
      </c>
      <c r="E23" s="26"/>
      <c r="F23" s="25">
        <f t="shared" si="0"/>
        <v>0</v>
      </c>
    </row>
    <row r="24" spans="1:6" ht="15">
      <c r="A24" s="34" t="s">
        <v>26</v>
      </c>
      <c r="B24" s="4" t="s">
        <v>154</v>
      </c>
      <c r="C24" s="6" t="s">
        <v>2</v>
      </c>
      <c r="D24" s="4">
        <v>14</v>
      </c>
      <c r="E24" s="26"/>
      <c r="F24" s="25">
        <f t="shared" si="0"/>
        <v>0</v>
      </c>
    </row>
    <row r="25" spans="1:6" ht="15">
      <c r="A25" s="9" t="s">
        <v>27</v>
      </c>
      <c r="B25" s="4" t="s">
        <v>155</v>
      </c>
      <c r="C25" s="6" t="s">
        <v>2</v>
      </c>
      <c r="D25" s="4">
        <v>16</v>
      </c>
      <c r="E25" s="26"/>
      <c r="F25" s="25">
        <f t="shared" si="0"/>
        <v>0</v>
      </c>
    </row>
    <row r="26" spans="1:6" ht="15">
      <c r="A26" s="9" t="s">
        <v>28</v>
      </c>
      <c r="B26" s="4" t="s">
        <v>156</v>
      </c>
      <c r="C26" s="6" t="s">
        <v>2</v>
      </c>
      <c r="D26" s="4">
        <v>72</v>
      </c>
      <c r="E26" s="26"/>
      <c r="F26" s="25">
        <f t="shared" si="0"/>
        <v>0</v>
      </c>
    </row>
    <row r="27" spans="1:6" ht="15">
      <c r="A27" s="9" t="s">
        <v>29</v>
      </c>
      <c r="B27" s="4" t="s">
        <v>158</v>
      </c>
      <c r="C27" s="6" t="s">
        <v>2</v>
      </c>
      <c r="D27" s="4">
        <v>12</v>
      </c>
      <c r="E27" s="26"/>
      <c r="F27" s="25">
        <f t="shared" si="0"/>
        <v>0</v>
      </c>
    </row>
    <row r="28" spans="1:6" ht="15">
      <c r="A28" s="9" t="s">
        <v>30</v>
      </c>
      <c r="B28" s="4" t="s">
        <v>159</v>
      </c>
      <c r="C28" s="6" t="s">
        <v>2</v>
      </c>
      <c r="D28" s="4">
        <v>18</v>
      </c>
      <c r="E28" s="26"/>
      <c r="F28" s="25">
        <f t="shared" si="0"/>
        <v>0</v>
      </c>
    </row>
    <row r="29" spans="1:6" ht="15">
      <c r="A29" s="9" t="s">
        <v>31</v>
      </c>
      <c r="B29" s="4" t="s">
        <v>160</v>
      </c>
      <c r="C29" s="6" t="s">
        <v>2</v>
      </c>
      <c r="D29" s="4">
        <v>94</v>
      </c>
      <c r="E29" s="26"/>
      <c r="F29" s="25">
        <f t="shared" si="0"/>
        <v>0</v>
      </c>
    </row>
    <row r="30" spans="1:6" ht="15">
      <c r="A30" s="9" t="s">
        <v>10</v>
      </c>
      <c r="B30" s="4" t="s">
        <v>211</v>
      </c>
      <c r="C30" s="6" t="s">
        <v>2</v>
      </c>
      <c r="D30" s="4">
        <v>18</v>
      </c>
      <c r="E30" s="26"/>
      <c r="F30" s="25">
        <f t="shared" si="0"/>
        <v>0</v>
      </c>
    </row>
    <row r="31" spans="1:6" ht="15">
      <c r="A31" s="9" t="s">
        <v>11</v>
      </c>
      <c r="B31" s="4" t="s">
        <v>161</v>
      </c>
      <c r="C31" s="6" t="s">
        <v>2</v>
      </c>
      <c r="D31" s="4">
        <v>58</v>
      </c>
      <c r="E31" s="26"/>
      <c r="F31" s="25">
        <f t="shared" si="0"/>
        <v>0</v>
      </c>
    </row>
    <row r="32" spans="1:6" ht="15">
      <c r="A32" s="9" t="s">
        <v>12</v>
      </c>
      <c r="B32" s="4" t="s">
        <v>162</v>
      </c>
      <c r="C32" s="6" t="s">
        <v>2</v>
      </c>
      <c r="D32" s="4">
        <v>26</v>
      </c>
      <c r="E32" s="26"/>
      <c r="F32" s="25">
        <f t="shared" si="0"/>
        <v>0</v>
      </c>
    </row>
    <row r="33" spans="1:6" ht="15">
      <c r="A33" s="9" t="s">
        <v>32</v>
      </c>
      <c r="B33" s="4" t="s">
        <v>163</v>
      </c>
      <c r="C33" s="6" t="s">
        <v>2</v>
      </c>
      <c r="D33" s="4">
        <v>158</v>
      </c>
      <c r="E33" s="26"/>
      <c r="F33" s="25">
        <f t="shared" si="0"/>
        <v>0</v>
      </c>
    </row>
    <row r="34" spans="1:6" ht="15">
      <c r="A34" s="9" t="s">
        <v>33</v>
      </c>
      <c r="B34" s="4" t="s">
        <v>164</v>
      </c>
      <c r="C34" s="6" t="s">
        <v>2</v>
      </c>
      <c r="D34" s="4">
        <v>12</v>
      </c>
      <c r="E34" s="26"/>
      <c r="F34" s="25">
        <f t="shared" si="0"/>
        <v>0</v>
      </c>
    </row>
    <row r="35" spans="1:6" ht="15">
      <c r="A35" s="9" t="s">
        <v>40</v>
      </c>
      <c r="B35" s="4" t="s">
        <v>165</v>
      </c>
      <c r="C35" s="6" t="s">
        <v>2</v>
      </c>
      <c r="D35" s="4">
        <v>74</v>
      </c>
      <c r="E35" s="26"/>
      <c r="F35" s="25">
        <f t="shared" si="0"/>
        <v>0</v>
      </c>
    </row>
    <row r="36" spans="1:6" ht="15">
      <c r="A36" s="9" t="s">
        <v>41</v>
      </c>
      <c r="B36" s="4" t="s">
        <v>166</v>
      </c>
      <c r="C36" s="6" t="s">
        <v>2</v>
      </c>
      <c r="D36" s="4">
        <v>18</v>
      </c>
      <c r="E36" s="26"/>
      <c r="F36" s="25">
        <f t="shared" si="0"/>
        <v>0</v>
      </c>
    </row>
    <row r="37" spans="1:6" ht="15">
      <c r="A37" s="9" t="s">
        <v>42</v>
      </c>
      <c r="B37" s="4" t="s">
        <v>167</v>
      </c>
      <c r="C37" s="6" t="s">
        <v>2</v>
      </c>
      <c r="D37" s="4">
        <v>22</v>
      </c>
      <c r="E37" s="26"/>
      <c r="F37" s="25">
        <f t="shared" si="0"/>
        <v>0</v>
      </c>
    </row>
    <row r="38" spans="1:6" ht="15">
      <c r="A38" s="9" t="s">
        <v>43</v>
      </c>
      <c r="B38" s="4" t="s">
        <v>212</v>
      </c>
      <c r="C38" s="6" t="s">
        <v>2</v>
      </c>
      <c r="D38" s="4">
        <v>22</v>
      </c>
      <c r="E38" s="26"/>
      <c r="F38" s="25">
        <f t="shared" si="0"/>
        <v>0</v>
      </c>
    </row>
    <row r="39" spans="1:6" ht="15">
      <c r="A39" s="9" t="s">
        <v>44</v>
      </c>
      <c r="B39" s="4" t="s">
        <v>168</v>
      </c>
      <c r="C39" s="6" t="s">
        <v>2</v>
      </c>
      <c r="D39" s="4">
        <v>9</v>
      </c>
      <c r="E39" s="26"/>
      <c r="F39" s="25">
        <f t="shared" si="0"/>
        <v>0</v>
      </c>
    </row>
    <row r="40" spans="1:6" ht="15">
      <c r="A40" s="9" t="s">
        <v>45</v>
      </c>
      <c r="B40" s="4" t="s">
        <v>169</v>
      </c>
      <c r="C40" s="6" t="s">
        <v>2</v>
      </c>
      <c r="D40" s="4">
        <v>2</v>
      </c>
      <c r="E40" s="26"/>
      <c r="F40" s="25">
        <f t="shared" si="0"/>
        <v>0</v>
      </c>
    </row>
    <row r="41" spans="1:6" ht="15">
      <c r="A41" s="9" t="s">
        <v>46</v>
      </c>
      <c r="B41" s="4" t="s">
        <v>170</v>
      </c>
      <c r="C41" s="6" t="s">
        <v>2</v>
      </c>
      <c r="D41" s="4">
        <v>2</v>
      </c>
      <c r="E41" s="26"/>
      <c r="F41" s="25">
        <f t="shared" si="0"/>
        <v>0</v>
      </c>
    </row>
    <row r="42" spans="1:6" ht="15">
      <c r="A42" s="9" t="s">
        <v>47</v>
      </c>
      <c r="B42" s="4" t="s">
        <v>213</v>
      </c>
      <c r="C42" s="6" t="s">
        <v>2</v>
      </c>
      <c r="D42" s="4">
        <v>4</v>
      </c>
      <c r="E42" s="26"/>
      <c r="F42" s="25">
        <f t="shared" si="0"/>
        <v>0</v>
      </c>
    </row>
    <row r="43" spans="1:6" ht="15">
      <c r="A43" s="9" t="s">
        <v>48</v>
      </c>
      <c r="B43" s="4" t="s">
        <v>172</v>
      </c>
      <c r="C43" s="6" t="s">
        <v>2</v>
      </c>
      <c r="D43" s="4">
        <v>4</v>
      </c>
      <c r="E43" s="26"/>
      <c r="F43" s="25">
        <f t="shared" si="0"/>
        <v>0</v>
      </c>
    </row>
    <row r="44" spans="1:6" ht="15">
      <c r="A44" s="9" t="s">
        <v>49</v>
      </c>
      <c r="B44" s="4" t="s">
        <v>173</v>
      </c>
      <c r="C44" s="6" t="s">
        <v>2</v>
      </c>
      <c r="D44" s="4">
        <v>4</v>
      </c>
      <c r="E44" s="26"/>
      <c r="F44" s="25">
        <f t="shared" si="0"/>
        <v>0</v>
      </c>
    </row>
    <row r="45" spans="1:6" ht="15">
      <c r="A45" s="9">
        <v>40</v>
      </c>
      <c r="B45" s="4" t="s">
        <v>174</v>
      </c>
      <c r="C45" s="6" t="s">
        <v>2</v>
      </c>
      <c r="D45" s="4">
        <v>4</v>
      </c>
      <c r="E45" s="26"/>
      <c r="F45" s="25">
        <f t="shared" si="0"/>
        <v>0</v>
      </c>
    </row>
    <row r="46" spans="1:6" ht="15">
      <c r="A46" s="9" t="s">
        <v>70</v>
      </c>
      <c r="B46" s="4" t="s">
        <v>214</v>
      </c>
      <c r="C46" s="6" t="s">
        <v>3</v>
      </c>
      <c r="D46" s="4">
        <v>158</v>
      </c>
      <c r="E46" s="26"/>
      <c r="F46" s="25">
        <f t="shared" si="0"/>
        <v>0</v>
      </c>
    </row>
    <row r="47" spans="1:6" ht="15">
      <c r="A47" s="9" t="s">
        <v>71</v>
      </c>
      <c r="B47" s="4" t="s">
        <v>215</v>
      </c>
      <c r="C47" s="6" t="s">
        <v>3</v>
      </c>
      <c r="D47" s="4">
        <v>108</v>
      </c>
      <c r="E47" s="26"/>
      <c r="F47" s="25">
        <f t="shared" si="0"/>
        <v>0</v>
      </c>
    </row>
    <row r="48" spans="1:6" ht="15">
      <c r="A48" s="9" t="s">
        <v>72</v>
      </c>
      <c r="B48" s="4" t="s">
        <v>176</v>
      </c>
      <c r="C48" s="6" t="s">
        <v>3</v>
      </c>
      <c r="D48" s="4">
        <v>52</v>
      </c>
      <c r="E48" s="26"/>
      <c r="F48" s="25">
        <f t="shared" si="0"/>
        <v>0</v>
      </c>
    </row>
    <row r="49" spans="1:6" ht="15">
      <c r="A49" s="9" t="s">
        <v>73</v>
      </c>
      <c r="B49" s="4" t="s">
        <v>177</v>
      </c>
      <c r="C49" s="6" t="s">
        <v>3</v>
      </c>
      <c r="D49" s="4">
        <v>96</v>
      </c>
      <c r="E49" s="26"/>
      <c r="F49" s="25">
        <f t="shared" si="0"/>
        <v>0</v>
      </c>
    </row>
    <row r="50" spans="1:6" ht="15">
      <c r="A50" s="9" t="s">
        <v>74</v>
      </c>
      <c r="B50" s="4" t="s">
        <v>178</v>
      </c>
      <c r="C50" s="6" t="s">
        <v>3</v>
      </c>
      <c r="D50" s="4">
        <v>42</v>
      </c>
      <c r="E50" s="26"/>
      <c r="F50" s="25">
        <f t="shared" si="0"/>
        <v>0</v>
      </c>
    </row>
    <row r="51" spans="1:6" ht="15">
      <c r="A51" s="9" t="s">
        <v>75</v>
      </c>
      <c r="B51" s="4" t="s">
        <v>179</v>
      </c>
      <c r="C51" s="6" t="s">
        <v>2</v>
      </c>
      <c r="D51" s="4">
        <v>49</v>
      </c>
      <c r="E51" s="26"/>
      <c r="F51" s="25">
        <f t="shared" si="0"/>
        <v>0</v>
      </c>
    </row>
    <row r="52" spans="1:6" ht="15">
      <c r="A52" s="9" t="s">
        <v>76</v>
      </c>
      <c r="B52" s="4" t="s">
        <v>180</v>
      </c>
      <c r="C52" s="6" t="s">
        <v>2</v>
      </c>
      <c r="D52" s="4">
        <v>40</v>
      </c>
      <c r="E52" s="26"/>
      <c r="F52" s="25">
        <f t="shared" si="0"/>
        <v>0</v>
      </c>
    </row>
    <row r="53" spans="1:6" ht="15">
      <c r="A53" s="9" t="s">
        <v>77</v>
      </c>
      <c r="B53" s="4" t="s">
        <v>181</v>
      </c>
      <c r="C53" s="6" t="s">
        <v>2</v>
      </c>
      <c r="D53" s="4">
        <v>120</v>
      </c>
      <c r="E53" s="26"/>
      <c r="F53" s="25">
        <f t="shared" si="0"/>
        <v>0</v>
      </c>
    </row>
    <row r="54" spans="1:6" ht="15">
      <c r="A54" s="9" t="s">
        <v>78</v>
      </c>
      <c r="B54" s="4" t="s">
        <v>182</v>
      </c>
      <c r="C54" s="6" t="s">
        <v>2</v>
      </c>
      <c r="D54" s="4">
        <v>52</v>
      </c>
      <c r="E54" s="26"/>
      <c r="F54" s="25">
        <f t="shared" si="0"/>
        <v>0</v>
      </c>
    </row>
    <row r="55" spans="1:6" ht="15">
      <c r="A55" s="9" t="s">
        <v>79</v>
      </c>
      <c r="B55" s="4" t="s">
        <v>183</v>
      </c>
      <c r="C55" s="6" t="s">
        <v>2</v>
      </c>
      <c r="D55" s="4">
        <v>48</v>
      </c>
      <c r="E55" s="26"/>
      <c r="F55" s="25">
        <f t="shared" si="0"/>
        <v>0</v>
      </c>
    </row>
    <row r="56" spans="1:6" ht="15">
      <c r="A56" s="9" t="s">
        <v>80</v>
      </c>
      <c r="B56" s="4" t="s">
        <v>184</v>
      </c>
      <c r="C56" s="6" t="s">
        <v>2</v>
      </c>
      <c r="D56" s="4">
        <v>28</v>
      </c>
      <c r="E56" s="26"/>
      <c r="F56" s="25">
        <f t="shared" si="0"/>
        <v>0</v>
      </c>
    </row>
    <row r="57" spans="1:6" ht="15">
      <c r="A57" s="9" t="s">
        <v>81</v>
      </c>
      <c r="B57" s="4" t="s">
        <v>185</v>
      </c>
      <c r="C57" s="6" t="s">
        <v>2</v>
      </c>
      <c r="D57" s="4">
        <v>150</v>
      </c>
      <c r="E57" s="26"/>
      <c r="F57" s="25">
        <f t="shared" si="0"/>
        <v>0</v>
      </c>
    </row>
    <row r="58" spans="1:6" ht="15">
      <c r="A58" s="22" t="s">
        <v>82</v>
      </c>
      <c r="B58" s="23" t="s">
        <v>186</v>
      </c>
      <c r="C58" s="24" t="s">
        <v>2</v>
      </c>
      <c r="D58" s="23">
        <v>150</v>
      </c>
      <c r="E58" s="26"/>
      <c r="F58" s="25">
        <f t="shared" si="0"/>
        <v>0</v>
      </c>
    </row>
    <row r="59" spans="1:6" ht="15">
      <c r="A59" s="9" t="s">
        <v>83</v>
      </c>
      <c r="B59" s="4" t="s">
        <v>216</v>
      </c>
      <c r="C59" s="6" t="s">
        <v>2</v>
      </c>
      <c r="D59" s="4">
        <v>5</v>
      </c>
      <c r="E59" s="26"/>
      <c r="F59" s="25">
        <f t="shared" si="0"/>
        <v>0</v>
      </c>
    </row>
    <row r="60" spans="1:6" ht="15">
      <c r="A60" s="9" t="s">
        <v>84</v>
      </c>
      <c r="B60" s="4" t="s">
        <v>217</v>
      </c>
      <c r="C60" s="6" t="s">
        <v>2</v>
      </c>
      <c r="D60" s="4">
        <v>5</v>
      </c>
      <c r="E60" s="26"/>
      <c r="F60" s="25">
        <f t="shared" si="0"/>
        <v>0</v>
      </c>
    </row>
    <row r="61" spans="1:6" ht="15">
      <c r="A61" s="9"/>
      <c r="B61" s="35" t="s">
        <v>200</v>
      </c>
      <c r="C61" s="36"/>
      <c r="D61" s="35"/>
      <c r="E61" s="29"/>
      <c r="F61" s="29">
        <f>SUM(F6:F60)</f>
        <v>0</v>
      </c>
    </row>
    <row r="62" spans="1:4" ht="15">
      <c r="A62" s="10"/>
      <c r="B62" s="7"/>
      <c r="C62" s="8"/>
      <c r="D62" s="7"/>
    </row>
    <row r="63" spans="1:4" ht="15">
      <c r="A63" s="10"/>
      <c r="B63" s="11" t="s">
        <v>50</v>
      </c>
      <c r="C63" s="2"/>
      <c r="D63" s="2"/>
    </row>
    <row r="64" spans="1:6" ht="15">
      <c r="A64" s="9" t="s">
        <v>85</v>
      </c>
      <c r="B64" s="3" t="s">
        <v>51</v>
      </c>
      <c r="C64" s="3" t="s">
        <v>13</v>
      </c>
      <c r="D64" s="3">
        <v>1</v>
      </c>
      <c r="E64" s="26"/>
      <c r="F64" s="25">
        <f>D64*E64</f>
        <v>0</v>
      </c>
    </row>
    <row r="65" spans="1:6" ht="15">
      <c r="A65" s="9" t="s">
        <v>86</v>
      </c>
      <c r="B65" s="3" t="s">
        <v>52</v>
      </c>
      <c r="C65" s="3" t="s">
        <v>13</v>
      </c>
      <c r="D65" s="3">
        <v>1</v>
      </c>
      <c r="E65" s="26"/>
      <c r="F65" s="25">
        <f aca="true" t="shared" si="1" ref="F65:F82">D65*E65</f>
        <v>0</v>
      </c>
    </row>
    <row r="66" spans="1:6" ht="15">
      <c r="A66" s="9" t="s">
        <v>87</v>
      </c>
      <c r="B66" s="3" t="s">
        <v>53</v>
      </c>
      <c r="C66" s="3" t="s">
        <v>13</v>
      </c>
      <c r="D66" s="3">
        <v>1</v>
      </c>
      <c r="E66" s="26"/>
      <c r="F66" s="25">
        <f t="shared" si="1"/>
        <v>0</v>
      </c>
    </row>
    <row r="67" spans="1:6" ht="15">
      <c r="A67" s="9" t="s">
        <v>89</v>
      </c>
      <c r="B67" s="3" t="s">
        <v>54</v>
      </c>
      <c r="C67" s="3" t="s">
        <v>13</v>
      </c>
      <c r="D67" s="3">
        <v>1</v>
      </c>
      <c r="E67" s="26"/>
      <c r="F67" s="25">
        <f t="shared" si="1"/>
        <v>0</v>
      </c>
    </row>
    <row r="68" spans="1:6" ht="15">
      <c r="A68" s="9" t="s">
        <v>90</v>
      </c>
      <c r="B68" s="4" t="s">
        <v>55</v>
      </c>
      <c r="C68" s="4" t="s">
        <v>13</v>
      </c>
      <c r="D68" s="4">
        <v>1</v>
      </c>
      <c r="E68" s="26"/>
      <c r="F68" s="25">
        <f t="shared" si="1"/>
        <v>0</v>
      </c>
    </row>
    <row r="69" spans="1:6" ht="15">
      <c r="A69" s="9" t="s">
        <v>91</v>
      </c>
      <c r="B69" s="4" t="s">
        <v>56</v>
      </c>
      <c r="C69" s="4" t="s">
        <v>13</v>
      </c>
      <c r="D69" s="4">
        <v>1</v>
      </c>
      <c r="E69" s="26"/>
      <c r="F69" s="25">
        <f t="shared" si="1"/>
        <v>0</v>
      </c>
    </row>
    <row r="70" spans="1:6" ht="15">
      <c r="A70" s="9" t="s">
        <v>92</v>
      </c>
      <c r="B70" s="3" t="s">
        <v>57</v>
      </c>
      <c r="C70" s="3" t="s">
        <v>13</v>
      </c>
      <c r="D70" s="3">
        <v>1</v>
      </c>
      <c r="E70" s="26"/>
      <c r="F70" s="25">
        <f t="shared" si="1"/>
        <v>0</v>
      </c>
    </row>
    <row r="71" spans="1:6" ht="15">
      <c r="A71" s="9" t="s">
        <v>93</v>
      </c>
      <c r="B71" s="3" t="s">
        <v>58</v>
      </c>
      <c r="C71" s="3" t="s">
        <v>13</v>
      </c>
      <c r="D71" s="3">
        <v>1</v>
      </c>
      <c r="E71" s="26"/>
      <c r="F71" s="25">
        <f t="shared" si="1"/>
        <v>0</v>
      </c>
    </row>
    <row r="72" spans="1:6" ht="15">
      <c r="A72" s="9" t="s">
        <v>94</v>
      </c>
      <c r="B72" s="3" t="s">
        <v>59</v>
      </c>
      <c r="C72" s="3" t="s">
        <v>2</v>
      </c>
      <c r="D72" s="3">
        <v>48</v>
      </c>
      <c r="E72" s="26"/>
      <c r="F72" s="25">
        <f t="shared" si="1"/>
        <v>0</v>
      </c>
    </row>
    <row r="73" spans="1:6" ht="15">
      <c r="A73" s="9" t="s">
        <v>95</v>
      </c>
      <c r="B73" s="3" t="s">
        <v>60</v>
      </c>
      <c r="C73" s="3" t="s">
        <v>2</v>
      </c>
      <c r="D73" s="3">
        <v>8</v>
      </c>
      <c r="E73" s="26"/>
      <c r="F73" s="25">
        <f t="shared" si="1"/>
        <v>0</v>
      </c>
    </row>
    <row r="74" spans="1:6" ht="15">
      <c r="A74" s="9" t="s">
        <v>96</v>
      </c>
      <c r="B74" s="4" t="s">
        <v>61</v>
      </c>
      <c r="C74" s="4" t="s">
        <v>2</v>
      </c>
      <c r="D74" s="4">
        <v>1</v>
      </c>
      <c r="E74" s="26"/>
      <c r="F74" s="25">
        <f t="shared" si="1"/>
        <v>0</v>
      </c>
    </row>
    <row r="75" spans="1:6" ht="15">
      <c r="A75" s="9" t="s">
        <v>97</v>
      </c>
      <c r="B75" s="4" t="s">
        <v>62</v>
      </c>
      <c r="C75" s="4" t="s">
        <v>13</v>
      </c>
      <c r="D75" s="4">
        <v>1</v>
      </c>
      <c r="E75" s="26"/>
      <c r="F75" s="25">
        <f t="shared" si="1"/>
        <v>0</v>
      </c>
    </row>
    <row r="76" spans="1:6" ht="15">
      <c r="A76" s="9" t="s">
        <v>98</v>
      </c>
      <c r="B76" s="3" t="s">
        <v>63</v>
      </c>
      <c r="C76" s="3" t="s">
        <v>13</v>
      </c>
      <c r="D76" s="3">
        <v>1</v>
      </c>
      <c r="E76" s="26"/>
      <c r="F76" s="25">
        <f t="shared" si="1"/>
        <v>0</v>
      </c>
    </row>
    <row r="77" spans="1:6" ht="15">
      <c r="A77" s="9" t="s">
        <v>99</v>
      </c>
      <c r="B77" s="3" t="s">
        <v>122</v>
      </c>
      <c r="C77" s="3" t="s">
        <v>13</v>
      </c>
      <c r="D77" s="3">
        <v>1</v>
      </c>
      <c r="E77" s="26"/>
      <c r="F77" s="25">
        <f t="shared" si="1"/>
        <v>0</v>
      </c>
    </row>
    <row r="78" spans="1:6" ht="15">
      <c r="A78" s="9" t="s">
        <v>100</v>
      </c>
      <c r="B78" s="3" t="s">
        <v>64</v>
      </c>
      <c r="C78" s="3" t="s">
        <v>13</v>
      </c>
      <c r="D78" s="3">
        <v>1</v>
      </c>
      <c r="E78" s="26"/>
      <c r="F78" s="25">
        <f t="shared" si="1"/>
        <v>0</v>
      </c>
    </row>
    <row r="79" spans="1:6" ht="15">
      <c r="A79" s="9" t="s">
        <v>101</v>
      </c>
      <c r="B79" s="3" t="s">
        <v>65</v>
      </c>
      <c r="C79" s="3" t="s">
        <v>13</v>
      </c>
      <c r="D79" s="3">
        <v>1</v>
      </c>
      <c r="E79" s="26"/>
      <c r="F79" s="25">
        <f t="shared" si="1"/>
        <v>0</v>
      </c>
    </row>
    <row r="80" spans="1:6" ht="15">
      <c r="A80" s="9" t="s">
        <v>102</v>
      </c>
      <c r="B80" s="4" t="s">
        <v>66</v>
      </c>
      <c r="C80" s="4" t="s">
        <v>13</v>
      </c>
      <c r="D80" s="4">
        <v>1</v>
      </c>
      <c r="E80" s="26"/>
      <c r="F80" s="25">
        <f t="shared" si="1"/>
        <v>0</v>
      </c>
    </row>
    <row r="81" spans="1:6" ht="15">
      <c r="A81" s="9" t="s">
        <v>103</v>
      </c>
      <c r="B81" s="4" t="s">
        <v>67</v>
      </c>
      <c r="C81" s="4" t="s">
        <v>13</v>
      </c>
      <c r="D81" s="4">
        <v>1</v>
      </c>
      <c r="E81" s="26"/>
      <c r="F81" s="25">
        <f t="shared" si="1"/>
        <v>0</v>
      </c>
    </row>
    <row r="82" spans="1:6" ht="15">
      <c r="A82" s="9" t="s">
        <v>104</v>
      </c>
      <c r="B82" s="3" t="s">
        <v>68</v>
      </c>
      <c r="C82" s="3" t="s">
        <v>13</v>
      </c>
      <c r="D82" s="3">
        <v>1</v>
      </c>
      <c r="E82" s="26"/>
      <c r="F82" s="25">
        <f t="shared" si="1"/>
        <v>0</v>
      </c>
    </row>
    <row r="83" spans="1:6" ht="15">
      <c r="A83" s="9"/>
      <c r="B83" s="3" t="s">
        <v>203</v>
      </c>
      <c r="C83" s="3"/>
      <c r="D83" s="3"/>
      <c r="E83" s="25"/>
      <c r="F83" s="29">
        <f>SUM(F64:F82)</f>
        <v>0</v>
      </c>
    </row>
    <row r="84" spans="1:4" ht="15">
      <c r="A84" s="10"/>
      <c r="B84" s="2"/>
      <c r="C84" s="2"/>
      <c r="D84" s="2"/>
    </row>
    <row r="85" spans="1:4" ht="15">
      <c r="A85" s="10"/>
      <c r="B85" s="11" t="s">
        <v>88</v>
      </c>
      <c r="C85" s="2"/>
      <c r="D85" s="2"/>
    </row>
    <row r="86" spans="1:6" ht="15">
      <c r="A86" s="9" t="s">
        <v>105</v>
      </c>
      <c r="B86" s="3" t="s">
        <v>108</v>
      </c>
      <c r="C86" s="3" t="s">
        <v>13</v>
      </c>
      <c r="D86" s="3">
        <v>1</v>
      </c>
      <c r="E86" s="26"/>
      <c r="F86" s="25">
        <f>D86*E86</f>
        <v>0</v>
      </c>
    </row>
    <row r="87" spans="1:6" ht="15">
      <c r="A87" s="9" t="s">
        <v>106</v>
      </c>
      <c r="B87" s="3" t="s">
        <v>109</v>
      </c>
      <c r="C87" s="3" t="s">
        <v>13</v>
      </c>
      <c r="D87" s="3">
        <v>1</v>
      </c>
      <c r="E87" s="26"/>
      <c r="F87" s="25">
        <f aca="true" t="shared" si="2" ref="F87:F101">D87*E87</f>
        <v>0</v>
      </c>
    </row>
    <row r="88" spans="1:6" ht="15">
      <c r="A88" s="9" t="s">
        <v>107</v>
      </c>
      <c r="B88" s="3" t="s">
        <v>110</v>
      </c>
      <c r="C88" s="3" t="s">
        <v>2</v>
      </c>
      <c r="D88" s="3">
        <v>159</v>
      </c>
      <c r="E88" s="26"/>
      <c r="F88" s="25">
        <f t="shared" si="2"/>
        <v>0</v>
      </c>
    </row>
    <row r="89" spans="1:6" ht="15">
      <c r="A89" s="9" t="s">
        <v>188</v>
      </c>
      <c r="B89" s="4" t="s">
        <v>111</v>
      </c>
      <c r="C89" s="4" t="s">
        <v>2</v>
      </c>
      <c r="D89" s="4">
        <v>180</v>
      </c>
      <c r="E89" s="26"/>
      <c r="F89" s="25">
        <f t="shared" si="2"/>
        <v>0</v>
      </c>
    </row>
    <row r="90" spans="1:6" ht="15">
      <c r="A90" s="9" t="s">
        <v>189</v>
      </c>
      <c r="B90" s="4" t="s">
        <v>4</v>
      </c>
      <c r="C90" s="4" t="s">
        <v>2</v>
      </c>
      <c r="D90" s="4">
        <v>57</v>
      </c>
      <c r="E90" s="26"/>
      <c r="F90" s="25">
        <f t="shared" si="2"/>
        <v>0</v>
      </c>
    </row>
    <row r="91" spans="1:6" ht="15">
      <c r="A91" s="9" t="s">
        <v>190</v>
      </c>
      <c r="B91" s="3" t="s">
        <v>112</v>
      </c>
      <c r="C91" s="3" t="s">
        <v>2</v>
      </c>
      <c r="D91" s="3">
        <v>57</v>
      </c>
      <c r="E91" s="26"/>
      <c r="F91" s="25">
        <f t="shared" si="2"/>
        <v>0</v>
      </c>
    </row>
    <row r="92" spans="1:6" ht="15">
      <c r="A92" s="9" t="s">
        <v>191</v>
      </c>
      <c r="B92" s="3" t="s">
        <v>113</v>
      </c>
      <c r="C92" s="3" t="s">
        <v>2</v>
      </c>
      <c r="D92" s="3">
        <v>57</v>
      </c>
      <c r="E92" s="26"/>
      <c r="F92" s="25">
        <f t="shared" si="2"/>
        <v>0</v>
      </c>
    </row>
    <row r="93" spans="1:6" ht="15">
      <c r="A93" s="9" t="s">
        <v>192</v>
      </c>
      <c r="B93" s="3" t="s">
        <v>218</v>
      </c>
      <c r="C93" s="3" t="s">
        <v>2</v>
      </c>
      <c r="D93" s="3">
        <v>57</v>
      </c>
      <c r="E93" s="26"/>
      <c r="F93" s="25">
        <f t="shared" si="2"/>
        <v>0</v>
      </c>
    </row>
    <row r="94" spans="1:6" ht="15">
      <c r="A94" s="9" t="s">
        <v>193</v>
      </c>
      <c r="B94" s="3" t="s">
        <v>114</v>
      </c>
      <c r="C94" s="3" t="s">
        <v>13</v>
      </c>
      <c r="D94" s="3">
        <v>1</v>
      </c>
      <c r="E94" s="26"/>
      <c r="F94" s="25">
        <f t="shared" si="2"/>
        <v>0</v>
      </c>
    </row>
    <row r="95" spans="1:6" ht="15">
      <c r="A95" s="9" t="s">
        <v>195</v>
      </c>
      <c r="B95" s="3" t="s">
        <v>115</v>
      </c>
      <c r="C95" s="3" t="s">
        <v>2</v>
      </c>
      <c r="D95" s="3">
        <v>57</v>
      </c>
      <c r="E95" s="26"/>
      <c r="F95" s="25">
        <f t="shared" si="2"/>
        <v>0</v>
      </c>
    </row>
    <row r="96" spans="1:6" ht="15">
      <c r="A96" s="9" t="s">
        <v>196</v>
      </c>
      <c r="B96" s="3" t="s">
        <v>194</v>
      </c>
      <c r="C96" s="3" t="s">
        <v>2</v>
      </c>
      <c r="D96" s="3">
        <v>57</v>
      </c>
      <c r="E96" s="26"/>
      <c r="F96" s="25">
        <f t="shared" si="2"/>
        <v>0</v>
      </c>
    </row>
    <row r="97" spans="1:6" ht="15">
      <c r="A97" s="9" t="s">
        <v>197</v>
      </c>
      <c r="B97" s="4" t="s">
        <v>116</v>
      </c>
      <c r="C97" s="4" t="s">
        <v>2</v>
      </c>
      <c r="D97" s="4">
        <v>57</v>
      </c>
      <c r="E97" s="26"/>
      <c r="F97" s="25">
        <f t="shared" si="2"/>
        <v>0</v>
      </c>
    </row>
    <row r="98" spans="1:6" ht="15">
      <c r="A98" s="9" t="s">
        <v>198</v>
      </c>
      <c r="B98" s="4" t="s">
        <v>117</v>
      </c>
      <c r="C98" s="4" t="s">
        <v>13</v>
      </c>
      <c r="D98" s="4">
        <v>1</v>
      </c>
      <c r="E98" s="26"/>
      <c r="F98" s="25">
        <f t="shared" si="2"/>
        <v>0</v>
      </c>
    </row>
    <row r="99" spans="1:6" ht="15">
      <c r="A99" s="9" t="s">
        <v>199</v>
      </c>
      <c r="B99" s="4" t="s">
        <v>118</v>
      </c>
      <c r="C99" s="4" t="s">
        <v>13</v>
      </c>
      <c r="D99" s="4">
        <v>1</v>
      </c>
      <c r="E99" s="26"/>
      <c r="F99" s="25">
        <f t="shared" si="2"/>
        <v>0</v>
      </c>
    </row>
    <row r="100" spans="1:6" ht="15">
      <c r="A100" s="9" t="s">
        <v>219</v>
      </c>
      <c r="B100" s="3" t="s">
        <v>119</v>
      </c>
      <c r="C100" s="3" t="s">
        <v>13</v>
      </c>
      <c r="D100" s="3">
        <v>1</v>
      </c>
      <c r="E100" s="26"/>
      <c r="F100" s="25">
        <f t="shared" si="2"/>
        <v>0</v>
      </c>
    </row>
    <row r="101" spans="1:6" ht="15">
      <c r="A101" s="9" t="s">
        <v>195</v>
      </c>
      <c r="B101" s="3" t="s">
        <v>120</v>
      </c>
      <c r="C101" s="3" t="s">
        <v>123</v>
      </c>
      <c r="D101" s="3">
        <v>162</v>
      </c>
      <c r="E101" s="26"/>
      <c r="F101" s="25">
        <f t="shared" si="2"/>
        <v>0</v>
      </c>
    </row>
    <row r="102" spans="1:6" ht="15">
      <c r="A102" s="21"/>
      <c r="B102" s="21" t="s">
        <v>204</v>
      </c>
      <c r="C102" s="21"/>
      <c r="D102" s="21"/>
      <c r="E102" s="25"/>
      <c r="F102" s="29">
        <f>SUM(F86:F101)</f>
        <v>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6"/>
  <sheetViews>
    <sheetView tabSelected="1" zoomScalePageLayoutView="0" workbookViewId="0" topLeftCell="A1">
      <selection activeCell="H11" sqref="H11"/>
    </sheetView>
  </sheetViews>
  <sheetFormatPr defaultColWidth="9.140625" defaultRowHeight="15"/>
  <cols>
    <col min="1" max="1" width="4.140625" style="0" customWidth="1"/>
    <col min="2" max="2" width="33.7109375" style="0" customWidth="1"/>
    <col min="3" max="3" width="18.421875" style="0" customWidth="1"/>
    <col min="5" max="5" width="16.140625" style="0" customWidth="1"/>
  </cols>
  <sheetData>
    <row r="2" ht="15">
      <c r="B2" t="s">
        <v>225</v>
      </c>
    </row>
    <row r="4" spans="1:5" ht="15">
      <c r="A4" s="21"/>
      <c r="B4" s="21" t="s">
        <v>201</v>
      </c>
      <c r="C4" s="21" t="s">
        <v>131</v>
      </c>
      <c r="D4" s="21" t="s">
        <v>132</v>
      </c>
      <c r="E4" s="21" t="s">
        <v>133</v>
      </c>
    </row>
    <row r="5" spans="1:5" ht="15">
      <c r="A5" s="21" t="s">
        <v>34</v>
      </c>
      <c r="B5" s="21" t="s">
        <v>128</v>
      </c>
      <c r="C5" s="25">
        <f>Telocvičňa!F59</f>
        <v>0</v>
      </c>
      <c r="D5" s="25">
        <f>0.2*C5</f>
        <v>0</v>
      </c>
      <c r="E5" s="25">
        <f>C5+D5</f>
        <v>0</v>
      </c>
    </row>
    <row r="6" spans="1:5" ht="15">
      <c r="A6" s="21" t="s">
        <v>134</v>
      </c>
      <c r="B6" s="21" t="s">
        <v>129</v>
      </c>
      <c r="C6" s="25">
        <f>Telocvičňa!F81</f>
        <v>0</v>
      </c>
      <c r="D6" s="25">
        <f>0.2*C6</f>
        <v>0</v>
      </c>
      <c r="E6" s="25">
        <f>C6+D6</f>
        <v>0</v>
      </c>
    </row>
    <row r="7" spans="1:5" ht="15">
      <c r="A7" s="21" t="s">
        <v>135</v>
      </c>
      <c r="B7" s="21" t="s">
        <v>130</v>
      </c>
      <c r="C7" s="25">
        <f>Telocvičňa!F100</f>
        <v>0</v>
      </c>
      <c r="D7" s="25">
        <f>0.2*C7</f>
        <v>0</v>
      </c>
      <c r="E7" s="25">
        <f>C7+D7</f>
        <v>0</v>
      </c>
    </row>
    <row r="8" spans="1:5" ht="15">
      <c r="A8" s="21"/>
      <c r="B8" s="21" t="s">
        <v>202</v>
      </c>
      <c r="C8" s="25">
        <f>SUM(C5:C7)</f>
        <v>0</v>
      </c>
      <c r="D8" s="25">
        <f>SUM(D5:D7)</f>
        <v>0</v>
      </c>
      <c r="E8" s="25">
        <f>SUM(E5:E7)</f>
        <v>0</v>
      </c>
    </row>
    <row r="9" spans="1:5" ht="15">
      <c r="A9" s="21"/>
      <c r="B9" s="21"/>
      <c r="C9" s="9"/>
      <c r="D9" s="9"/>
      <c r="E9" s="9"/>
    </row>
    <row r="10" spans="1:5" ht="15">
      <c r="A10" s="21"/>
      <c r="B10" s="21" t="s">
        <v>221</v>
      </c>
      <c r="C10" s="21" t="s">
        <v>131</v>
      </c>
      <c r="D10" s="21" t="s">
        <v>132</v>
      </c>
      <c r="E10" s="21" t="s">
        <v>133</v>
      </c>
    </row>
    <row r="11" spans="1:5" ht="15">
      <c r="A11" s="21" t="s">
        <v>6</v>
      </c>
      <c r="B11" s="21" t="s">
        <v>128</v>
      </c>
      <c r="C11" s="25">
        <f>'Pavilón č. 3'!F61</f>
        <v>0</v>
      </c>
      <c r="D11" s="25">
        <f>0.2*C11</f>
        <v>0</v>
      </c>
      <c r="E11" s="25">
        <f>C11+D11</f>
        <v>0</v>
      </c>
    </row>
    <row r="12" spans="1:5" ht="15">
      <c r="A12" s="21" t="s">
        <v>136</v>
      </c>
      <c r="B12" s="21" t="s">
        <v>129</v>
      </c>
      <c r="C12" s="25">
        <f>'Pavilón č. 3'!F83</f>
        <v>0</v>
      </c>
      <c r="D12" s="25">
        <f>0.2*C12</f>
        <v>0</v>
      </c>
      <c r="E12" s="25">
        <f>C12+D12</f>
        <v>0</v>
      </c>
    </row>
    <row r="13" spans="1:5" ht="15">
      <c r="A13" s="21" t="s">
        <v>137</v>
      </c>
      <c r="B13" s="21" t="s">
        <v>130</v>
      </c>
      <c r="C13" s="25">
        <f>'Pavilón č. 3'!F102</f>
        <v>0</v>
      </c>
      <c r="D13" s="25">
        <f>0.2*C13</f>
        <v>0</v>
      </c>
      <c r="E13" s="25">
        <f>C13+D13</f>
        <v>0</v>
      </c>
    </row>
    <row r="14" spans="1:5" ht="15">
      <c r="A14" s="21"/>
      <c r="B14" s="21" t="s">
        <v>223</v>
      </c>
      <c r="C14" s="25">
        <f>SUM(C11:C13)</f>
        <v>0</v>
      </c>
      <c r="D14" s="25">
        <f>SUM(D11:D13)</f>
        <v>0</v>
      </c>
      <c r="E14" s="25">
        <f>SUM(E11:E13)</f>
        <v>0</v>
      </c>
    </row>
    <row r="15" spans="1:5" ht="15">
      <c r="A15" s="21"/>
      <c r="B15" s="21"/>
      <c r="C15" s="9"/>
      <c r="D15" s="9"/>
      <c r="E15" s="22"/>
    </row>
    <row r="16" spans="1:5" ht="15">
      <c r="A16" s="21"/>
      <c r="B16" s="21" t="s">
        <v>222</v>
      </c>
      <c r="C16" s="25">
        <f>C8+C14</f>
        <v>0</v>
      </c>
      <c r="D16" s="25">
        <f>D8+D14</f>
        <v>0</v>
      </c>
      <c r="E16" s="25">
        <f>E8+E14</f>
        <v>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Martin</cp:lastModifiedBy>
  <cp:lastPrinted>2018-01-25T16:08:07Z</cp:lastPrinted>
  <dcterms:created xsi:type="dcterms:W3CDTF">2007-04-30T15:57:58Z</dcterms:created>
  <dcterms:modified xsi:type="dcterms:W3CDTF">2018-01-25T16:15:38Z</dcterms:modified>
  <cp:category/>
  <cp:version/>
  <cp:contentType/>
  <cp:contentStatus/>
</cp:coreProperties>
</file>