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Vranov ELI + plyn\Elektrina\7. ZŠ Kukuč\"/>
    </mc:Choice>
  </mc:AlternateContent>
  <bookViews>
    <workbookView xWindow="0" yWindow="0" windowWidth="28800" windowHeight="12225"/>
  </bookViews>
  <sheets>
    <sheet name="export" sheetId="1" r:id="rId1"/>
  </sheets>
  <definedNames>
    <definedName name="_xlnm._FilterDatabase" localSheetId="0" hidden="1">export!$B$1:$M$5</definedName>
  </definedNames>
  <calcPr calcId="152511"/>
</workbook>
</file>

<file path=xl/calcChain.xml><?xml version="1.0" encoding="utf-8"?>
<calcChain xmlns="http://schemas.openxmlformats.org/spreadsheetml/2006/main">
  <c r="H2" i="1" l="1"/>
  <c r="G2" i="1"/>
  <c r="P2" i="1" l="1"/>
  <c r="O2" i="1"/>
  <c r="Q2" i="1" l="1"/>
  <c r="Q3" i="1" s="1"/>
  <c r="H8" i="1"/>
  <c r="G8" i="1"/>
  <c r="F8" i="1"/>
  <c r="Q4" i="1" l="1"/>
  <c r="Q5" i="1" s="1"/>
  <c r="F9" i="1"/>
</calcChain>
</file>

<file path=xl/sharedStrings.xml><?xml version="1.0" encoding="utf-8"?>
<sst xmlns="http://schemas.openxmlformats.org/spreadsheetml/2006/main" count="32" uniqueCount="30">
  <si>
    <t>EIC</t>
  </si>
  <si>
    <t>Distribučná sadzba</t>
  </si>
  <si>
    <t>X3-C2 VSD (firma) 3T profil</t>
  </si>
  <si>
    <t>24ZVS0000080751T</t>
  </si>
  <si>
    <t>adresa</t>
  </si>
  <si>
    <t>budova</t>
  </si>
  <si>
    <t>hodnota ističa</t>
  </si>
  <si>
    <t>200A</t>
  </si>
  <si>
    <t>ZŠ Kukučínova</t>
  </si>
  <si>
    <t>p.č.</t>
  </si>
  <si>
    <t>Základná škola, Kukučínova ul.106, Vranov nad Topľou</t>
  </si>
  <si>
    <t>Právny subjekt</t>
  </si>
  <si>
    <t>Spolu MWh</t>
  </si>
  <si>
    <t>Jednotková cena za MWh VT v € bez DPH</t>
  </si>
  <si>
    <t>Jednotková cena za MWh 1T v € bez DPH</t>
  </si>
  <si>
    <t>Jednotková cena za MWh NTv € bez DPH</t>
  </si>
  <si>
    <t>Množstvo 1T/MWh</t>
  </si>
  <si>
    <t>Množstvo  VT/MWh</t>
  </si>
  <si>
    <t>Množstvo  NT/MWh</t>
  </si>
  <si>
    <t>Spolu za požadované množstvo MWh VT v € bez DPH</t>
  </si>
  <si>
    <t>Spolu za požadované množstvo MWh 1T v € bez DPH</t>
  </si>
  <si>
    <t>Spolu za požadované množstvo MWh NT v € bez DPH</t>
  </si>
  <si>
    <t>Spolu za odberné miesto v € bez DPH</t>
  </si>
  <si>
    <t>Spolu v € bez DPH</t>
  </si>
  <si>
    <t>DPH 20% v €</t>
  </si>
  <si>
    <t>Spolu s DPH v €</t>
  </si>
  <si>
    <t>Spolu Základná škola, Kukučínova ul.106, Vranov nad Topľou</t>
  </si>
  <si>
    <t>Spolu za tarify v MWh</t>
  </si>
  <si>
    <t>Množstvo VT/MWh</t>
  </si>
  <si>
    <t>Množstvo NT/MWh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</si>
</sst>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5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</cellXfs>
  <cellStyles count="2">
    <cellStyle name="Normálne" xfId="0" builtinId="0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Normal="100" workbookViewId="0">
      <selection activeCell="E7" sqref="E7:H9"/>
    </sheetView>
  </sheetViews>
  <sheetFormatPr defaultRowHeight="15" x14ac:dyDescent="0.25"/>
  <cols>
    <col min="1" max="1" width="3.85546875" customWidth="1"/>
    <col min="2" max="2" width="19" style="1" customWidth="1"/>
    <col min="3" max="3" width="18.140625" style="3" customWidth="1"/>
    <col min="4" max="4" width="34.7109375" style="3" customWidth="1"/>
    <col min="5" max="5" width="20.28515625" style="1" customWidth="1"/>
    <col min="6" max="6" width="10.42578125" style="1" customWidth="1"/>
    <col min="7" max="8" width="10" style="1" customWidth="1"/>
    <col min="9" max="9" width="26.5703125" style="2" customWidth="1"/>
    <col min="10" max="10" width="9.5703125" style="2" customWidth="1"/>
    <col min="11" max="11" width="12.28515625" style="1" bestFit="1" customWidth="1"/>
    <col min="12" max="12" width="12.42578125" style="1" bestFit="1" customWidth="1"/>
    <col min="13" max="13" width="13.5703125" style="1" customWidth="1"/>
    <col min="14" max="14" width="12.42578125" customWidth="1"/>
    <col min="15" max="15" width="12.140625" customWidth="1"/>
    <col min="16" max="16" width="14.5703125" customWidth="1"/>
    <col min="17" max="17" width="18.5703125" customWidth="1"/>
  </cols>
  <sheetData>
    <row r="1" spans="1:17" ht="75" x14ac:dyDescent="0.25">
      <c r="A1" s="16" t="s">
        <v>9</v>
      </c>
      <c r="B1" s="17" t="s">
        <v>0</v>
      </c>
      <c r="C1" s="17" t="s">
        <v>5</v>
      </c>
      <c r="D1" s="17" t="s">
        <v>4</v>
      </c>
      <c r="E1" s="18" t="s">
        <v>11</v>
      </c>
      <c r="F1" s="19" t="s">
        <v>16</v>
      </c>
      <c r="G1" s="19" t="s">
        <v>17</v>
      </c>
      <c r="H1" s="19" t="s">
        <v>18</v>
      </c>
      <c r="I1" s="17" t="s">
        <v>1</v>
      </c>
      <c r="J1" s="17" t="s">
        <v>6</v>
      </c>
      <c r="K1" s="17" t="s">
        <v>14</v>
      </c>
      <c r="L1" s="18" t="s">
        <v>13</v>
      </c>
      <c r="M1" s="18" t="s">
        <v>15</v>
      </c>
      <c r="N1" s="22" t="s">
        <v>20</v>
      </c>
      <c r="O1" s="18" t="s">
        <v>19</v>
      </c>
      <c r="P1" s="18" t="s">
        <v>21</v>
      </c>
      <c r="Q1" s="18" t="s">
        <v>22</v>
      </c>
    </row>
    <row r="2" spans="1:17" ht="45" x14ac:dyDescent="0.25">
      <c r="A2" s="20">
        <v>49</v>
      </c>
      <c r="B2" s="7" t="s">
        <v>3</v>
      </c>
      <c r="C2" s="8" t="s">
        <v>8</v>
      </c>
      <c r="D2" s="8" t="s">
        <v>8</v>
      </c>
      <c r="E2" s="8" t="s">
        <v>10</v>
      </c>
      <c r="F2" s="7"/>
      <c r="G2" s="7">
        <f>2*49.422*0.75</f>
        <v>74.132999999999996</v>
      </c>
      <c r="H2" s="7">
        <f>2*12.158*0.75</f>
        <v>18.236999999999998</v>
      </c>
      <c r="I2" s="7" t="s">
        <v>2</v>
      </c>
      <c r="J2" s="9" t="s">
        <v>7</v>
      </c>
      <c r="K2" s="10"/>
      <c r="L2" s="10"/>
      <c r="M2" s="10"/>
      <c r="N2" s="11"/>
      <c r="O2" s="11">
        <f t="shared" ref="O2" si="0">G2*L2</f>
        <v>0</v>
      </c>
      <c r="P2" s="11">
        <f t="shared" ref="P2" si="1">H2*M2</f>
        <v>0</v>
      </c>
      <c r="Q2" s="11">
        <f t="shared" ref="Q2" si="2">SUM(N2:P2)</f>
        <v>0</v>
      </c>
    </row>
    <row r="3" spans="1:17" ht="30" x14ac:dyDescent="0.25">
      <c r="A3" s="20"/>
      <c r="B3" s="23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2" t="s">
        <v>23</v>
      </c>
      <c r="Q3" s="13">
        <f>Q2</f>
        <v>0</v>
      </c>
    </row>
    <row r="4" spans="1:17" x14ac:dyDescent="0.25">
      <c r="A4" s="2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2" t="s">
        <v>24</v>
      </c>
      <c r="Q4" s="13">
        <f>0.2*Q3</f>
        <v>0</v>
      </c>
    </row>
    <row r="5" spans="1:17" x14ac:dyDescent="0.25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2" t="s">
        <v>25</v>
      </c>
      <c r="Q5" s="13">
        <f>Q4+Q3</f>
        <v>0</v>
      </c>
    </row>
    <row r="6" spans="1:17" x14ac:dyDescent="0.25">
      <c r="Q6" s="6"/>
    </row>
    <row r="7" spans="1:17" ht="30" x14ac:dyDescent="0.25">
      <c r="B7" s="14"/>
      <c r="E7" s="14"/>
      <c r="F7" s="18" t="s">
        <v>16</v>
      </c>
      <c r="G7" s="18" t="s">
        <v>28</v>
      </c>
      <c r="H7" s="18" t="s">
        <v>29</v>
      </c>
      <c r="K7" s="14"/>
      <c r="L7" s="14"/>
      <c r="M7" s="14"/>
      <c r="Q7" s="6"/>
    </row>
    <row r="8" spans="1:17" x14ac:dyDescent="0.25">
      <c r="D8" s="4"/>
      <c r="E8" s="15" t="s">
        <v>27</v>
      </c>
      <c r="F8" s="21">
        <f>SUM(F2:F5)</f>
        <v>0</v>
      </c>
      <c r="G8" s="21">
        <f>SUM(G2:G5)</f>
        <v>74.132999999999996</v>
      </c>
      <c r="H8" s="21">
        <f>SUM(H2:H5)</f>
        <v>18.236999999999998</v>
      </c>
    </row>
    <row r="9" spans="1:17" x14ac:dyDescent="0.25">
      <c r="D9" s="5"/>
      <c r="E9" s="15" t="s">
        <v>12</v>
      </c>
      <c r="F9" s="24">
        <f>F8+G8+H8</f>
        <v>92.36999999999999</v>
      </c>
      <c r="G9" s="24"/>
      <c r="H9" s="24"/>
    </row>
    <row r="10" spans="1:17" x14ac:dyDescent="0.25">
      <c r="D10" s="5"/>
    </row>
  </sheetData>
  <autoFilter ref="B1:M5"/>
  <mergeCells count="2">
    <mergeCell ref="F9:H9"/>
    <mergeCell ref="B3:O5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kerekesova</dc:creator>
  <cp:lastModifiedBy>Ján Halgaš</cp:lastModifiedBy>
  <cp:lastPrinted>2019-02-18T18:54:05Z</cp:lastPrinted>
  <dcterms:created xsi:type="dcterms:W3CDTF">2018-08-08T12:43:43Z</dcterms:created>
  <dcterms:modified xsi:type="dcterms:W3CDTF">2019-02-18T18:55:35Z</dcterms:modified>
</cp:coreProperties>
</file>